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80" windowHeight="9810"/>
  </bookViews>
  <sheets>
    <sheet name="Model" sheetId="1" r:id="rId1"/>
    <sheet name="P&amp;L" sheetId="9" r:id="rId2"/>
    <sheet name="Balance" sheetId="10" r:id="rId3"/>
    <sheet name="NPV" sheetId="5" r:id="rId4"/>
  </sheets>
  <definedNames>
    <definedName name="_xlnm._FilterDatabase" localSheetId="0" hidden="1">Model!$A$4:$A$5</definedName>
  </definedNames>
  <calcPr calcId="125725"/>
</workbook>
</file>

<file path=xl/calcChain.xml><?xml version="1.0" encoding="utf-8"?>
<calcChain xmlns="http://schemas.openxmlformats.org/spreadsheetml/2006/main">
  <c r="A1" i="10"/>
  <c r="C3" i="9"/>
  <c r="P105" i="1"/>
  <c r="Q105"/>
  <c r="R105" s="1"/>
  <c r="S105" s="1"/>
  <c r="T105" s="1"/>
  <c r="U105" s="1"/>
  <c r="V105" s="1"/>
  <c r="W105" s="1"/>
  <c r="X105" s="1"/>
  <c r="Y105" s="1"/>
  <c r="Z105" s="1"/>
  <c r="AA105" s="1"/>
  <c r="AB105" s="1"/>
  <c r="AC105" s="1"/>
  <c r="AD105" s="1"/>
  <c r="AE105" s="1"/>
  <c r="AF105" s="1"/>
  <c r="AG105" s="1"/>
  <c r="AH105" s="1"/>
  <c r="AI105" s="1"/>
  <c r="AJ105" s="1"/>
  <c r="AK105" s="1"/>
  <c r="AL105" s="1"/>
  <c r="AM105" s="1"/>
  <c r="AN105" s="1"/>
  <c r="AO105" s="1"/>
  <c r="AP105" s="1"/>
  <c r="AQ105" s="1"/>
  <c r="AR105" s="1"/>
  <c r="AS105" s="1"/>
  <c r="AT105" s="1"/>
  <c r="AU105" s="1"/>
  <c r="AV105" s="1"/>
  <c r="AW105" s="1"/>
  <c r="AX105" s="1"/>
  <c r="AY105" s="1"/>
  <c r="AZ105" s="1"/>
  <c r="BA105" s="1"/>
  <c r="BB105" s="1"/>
  <c r="BC105" s="1"/>
  <c r="BD105" s="1"/>
  <c r="BE105" s="1"/>
  <c r="BF105" s="1"/>
  <c r="BG105" s="1"/>
  <c r="BH105" s="1"/>
  <c r="BI105" s="1"/>
  <c r="BJ105" s="1"/>
  <c r="BK105" s="1"/>
  <c r="P106"/>
  <c r="Q106"/>
  <c r="R106" s="1"/>
  <c r="S106" s="1"/>
  <c r="T106" s="1"/>
  <c r="U106" s="1"/>
  <c r="V106" s="1"/>
  <c r="W106" s="1"/>
  <c r="X106" s="1"/>
  <c r="Y106" s="1"/>
  <c r="Z106" s="1"/>
  <c r="AA106" s="1"/>
  <c r="AB106" s="1"/>
  <c r="AC106" s="1"/>
  <c r="AD106" s="1"/>
  <c r="AE106" s="1"/>
  <c r="AF106" s="1"/>
  <c r="AG106" s="1"/>
  <c r="AH106" s="1"/>
  <c r="AI106" s="1"/>
  <c r="AJ106" s="1"/>
  <c r="AK106" s="1"/>
  <c r="AL106" s="1"/>
  <c r="AM106" s="1"/>
  <c r="AN106" s="1"/>
  <c r="AO106" s="1"/>
  <c r="AP106" s="1"/>
  <c r="AQ106" s="1"/>
  <c r="AR106" s="1"/>
  <c r="AS106" s="1"/>
  <c r="AT106" s="1"/>
  <c r="AU106" s="1"/>
  <c r="AV106" s="1"/>
  <c r="AW106" s="1"/>
  <c r="AX106" s="1"/>
  <c r="AY106" s="1"/>
  <c r="AZ106" s="1"/>
  <c r="BA106" s="1"/>
  <c r="BB106" s="1"/>
  <c r="BC106" s="1"/>
  <c r="BD106" s="1"/>
  <c r="BE106" s="1"/>
  <c r="BF106" s="1"/>
  <c r="BG106" s="1"/>
  <c r="BH106" s="1"/>
  <c r="BI106" s="1"/>
  <c r="BJ106" s="1"/>
  <c r="BK106" s="1"/>
  <c r="P107"/>
  <c r="Q107"/>
  <c r="R107" s="1"/>
  <c r="S107" s="1"/>
  <c r="T107" s="1"/>
  <c r="U107" s="1"/>
  <c r="V107" s="1"/>
  <c r="W107" s="1"/>
  <c r="X107" s="1"/>
  <c r="Y107" s="1"/>
  <c r="Z107" s="1"/>
  <c r="AA107" s="1"/>
  <c r="AB107" s="1"/>
  <c r="AC107" s="1"/>
  <c r="AD107" s="1"/>
  <c r="AE107" s="1"/>
  <c r="AF107" s="1"/>
  <c r="AG107" s="1"/>
  <c r="AH107" s="1"/>
  <c r="AI107" s="1"/>
  <c r="AJ107" s="1"/>
  <c r="AK107" s="1"/>
  <c r="AL107" s="1"/>
  <c r="AM107" s="1"/>
  <c r="AN107" s="1"/>
  <c r="AO107" s="1"/>
  <c r="AP107" s="1"/>
  <c r="AQ107" s="1"/>
  <c r="AR107" s="1"/>
  <c r="AS107" s="1"/>
  <c r="AT107" s="1"/>
  <c r="AU107" s="1"/>
  <c r="AV107" s="1"/>
  <c r="AW107" s="1"/>
  <c r="AX107" s="1"/>
  <c r="AY107" s="1"/>
  <c r="AZ107" s="1"/>
  <c r="BA107" s="1"/>
  <c r="BB107" s="1"/>
  <c r="BC107" s="1"/>
  <c r="BD107" s="1"/>
  <c r="BE107" s="1"/>
  <c r="BF107" s="1"/>
  <c r="BG107" s="1"/>
  <c r="BH107" s="1"/>
  <c r="BI107" s="1"/>
  <c r="BJ107" s="1"/>
  <c r="BK107" s="1"/>
  <c r="P108"/>
  <c r="Q108"/>
  <c r="R108" s="1"/>
  <c r="S108" s="1"/>
  <c r="T108" s="1"/>
  <c r="U108" s="1"/>
  <c r="V108" s="1"/>
  <c r="W108" s="1"/>
  <c r="X108" s="1"/>
  <c r="Y108" s="1"/>
  <c r="Z108" s="1"/>
  <c r="AA108" s="1"/>
  <c r="AB108" s="1"/>
  <c r="AC108" s="1"/>
  <c r="AD108" s="1"/>
  <c r="AE108" s="1"/>
  <c r="AF108" s="1"/>
  <c r="AG108" s="1"/>
  <c r="AH108" s="1"/>
  <c r="AI108" s="1"/>
  <c r="AJ108" s="1"/>
  <c r="AK108" s="1"/>
  <c r="AL108" s="1"/>
  <c r="AM108" s="1"/>
  <c r="AN108" s="1"/>
  <c r="AO108" s="1"/>
  <c r="AP108" s="1"/>
  <c r="AQ108" s="1"/>
  <c r="AR108" s="1"/>
  <c r="AS108" s="1"/>
  <c r="AT108" s="1"/>
  <c r="AU108" s="1"/>
  <c r="AV108" s="1"/>
  <c r="AW108" s="1"/>
  <c r="AX108" s="1"/>
  <c r="AY108" s="1"/>
  <c r="AZ108" s="1"/>
  <c r="BA108" s="1"/>
  <c r="BB108" s="1"/>
  <c r="BC108" s="1"/>
  <c r="BD108" s="1"/>
  <c r="BE108" s="1"/>
  <c r="BF108" s="1"/>
  <c r="BG108" s="1"/>
  <c r="BH108" s="1"/>
  <c r="BI108" s="1"/>
  <c r="BJ108" s="1"/>
  <c r="BK108" s="1"/>
  <c r="P109"/>
  <c r="Q109"/>
  <c r="R109" s="1"/>
  <c r="S109" s="1"/>
  <c r="T109" s="1"/>
  <c r="U109" s="1"/>
  <c r="V109" s="1"/>
  <c r="W109" s="1"/>
  <c r="X109" s="1"/>
  <c r="Y109" s="1"/>
  <c r="Z109" s="1"/>
  <c r="AA109" s="1"/>
  <c r="AB109" s="1"/>
  <c r="AC109" s="1"/>
  <c r="AD109" s="1"/>
  <c r="AE109" s="1"/>
  <c r="AF109" s="1"/>
  <c r="AG109" s="1"/>
  <c r="AH109" s="1"/>
  <c r="AI109" s="1"/>
  <c r="AJ109" s="1"/>
  <c r="AK109" s="1"/>
  <c r="AL109" s="1"/>
  <c r="AM109" s="1"/>
  <c r="AN109" s="1"/>
  <c r="AO109" s="1"/>
  <c r="AP109" s="1"/>
  <c r="AQ109" s="1"/>
  <c r="AR109" s="1"/>
  <c r="AS109" s="1"/>
  <c r="AT109" s="1"/>
  <c r="AU109" s="1"/>
  <c r="AV109" s="1"/>
  <c r="AW109" s="1"/>
  <c r="AX109" s="1"/>
  <c r="AY109" s="1"/>
  <c r="AZ109" s="1"/>
  <c r="BA109" s="1"/>
  <c r="BB109" s="1"/>
  <c r="BC109" s="1"/>
  <c r="BD109" s="1"/>
  <c r="BE109" s="1"/>
  <c r="BF109" s="1"/>
  <c r="BG109" s="1"/>
  <c r="BH109" s="1"/>
  <c r="BI109" s="1"/>
  <c r="BJ109" s="1"/>
  <c r="BK109" s="1"/>
  <c r="P134"/>
  <c r="Q134"/>
  <c r="R134" s="1"/>
  <c r="S134" s="1"/>
  <c r="T134" s="1"/>
  <c r="U134" s="1"/>
  <c r="V134" s="1"/>
  <c r="W134" s="1"/>
  <c r="X134" s="1"/>
  <c r="Y134" s="1"/>
  <c r="Z134" s="1"/>
  <c r="AA134" s="1"/>
  <c r="AB134" s="1"/>
  <c r="AC134" s="1"/>
  <c r="AD134" s="1"/>
  <c r="AE134" s="1"/>
  <c r="AF134" s="1"/>
  <c r="AG134" s="1"/>
  <c r="AH134" s="1"/>
  <c r="AI134" s="1"/>
  <c r="AJ134" s="1"/>
  <c r="AK134" s="1"/>
  <c r="AL134" s="1"/>
  <c r="AM134" s="1"/>
  <c r="AN134" s="1"/>
  <c r="AO134" s="1"/>
  <c r="AP134" s="1"/>
  <c r="AQ134" s="1"/>
  <c r="AR134" s="1"/>
  <c r="AS134" s="1"/>
  <c r="AT134" s="1"/>
  <c r="AU134" s="1"/>
  <c r="AV134" s="1"/>
  <c r="AW134" s="1"/>
  <c r="AX134" s="1"/>
  <c r="AY134" s="1"/>
  <c r="AZ134" s="1"/>
  <c r="BA134" s="1"/>
  <c r="BB134" s="1"/>
  <c r="BC134" s="1"/>
  <c r="BD134" s="1"/>
  <c r="BE134" s="1"/>
  <c r="BF134" s="1"/>
  <c r="BG134" s="1"/>
  <c r="BH134" s="1"/>
  <c r="BI134" s="1"/>
  <c r="BJ134" s="1"/>
  <c r="BK134" s="1"/>
  <c r="P137"/>
  <c r="Q137"/>
  <c r="R137" s="1"/>
  <c r="S137" s="1"/>
  <c r="T137" s="1"/>
  <c r="U137" s="1"/>
  <c r="V137" s="1"/>
  <c r="W137" s="1"/>
  <c r="X137" s="1"/>
  <c r="Y137" s="1"/>
  <c r="Z137" s="1"/>
  <c r="AA137" s="1"/>
  <c r="AB137" s="1"/>
  <c r="AC137" s="1"/>
  <c r="AD137" s="1"/>
  <c r="AE137" s="1"/>
  <c r="AF137" s="1"/>
  <c r="AG137" s="1"/>
  <c r="AH137" s="1"/>
  <c r="AI137" s="1"/>
  <c r="AJ137" s="1"/>
  <c r="AK137" s="1"/>
  <c r="AL137" s="1"/>
  <c r="AM137" s="1"/>
  <c r="AN137" s="1"/>
  <c r="AO137" s="1"/>
  <c r="AP137" s="1"/>
  <c r="AQ137" s="1"/>
  <c r="AR137" s="1"/>
  <c r="AS137" s="1"/>
  <c r="AT137" s="1"/>
  <c r="AU137" s="1"/>
  <c r="AV137" s="1"/>
  <c r="AW137" s="1"/>
  <c r="AX137" s="1"/>
  <c r="AY137" s="1"/>
  <c r="AZ137" s="1"/>
  <c r="BA137" s="1"/>
  <c r="BB137" s="1"/>
  <c r="BC137" s="1"/>
  <c r="BD137" s="1"/>
  <c r="BE137" s="1"/>
  <c r="BF137" s="1"/>
  <c r="BG137" s="1"/>
  <c r="BH137" s="1"/>
  <c r="BI137" s="1"/>
  <c r="BJ137" s="1"/>
  <c r="BK137" s="1"/>
  <c r="P138"/>
  <c r="Q138"/>
  <c r="R138" s="1"/>
  <c r="S138" s="1"/>
  <c r="T138" s="1"/>
  <c r="U138" s="1"/>
  <c r="V138" s="1"/>
  <c r="W138" s="1"/>
  <c r="X138" s="1"/>
  <c r="Y138" s="1"/>
  <c r="Z138" s="1"/>
  <c r="AA138" s="1"/>
  <c r="AB138" s="1"/>
  <c r="AC138" s="1"/>
  <c r="AD138" s="1"/>
  <c r="AE138" s="1"/>
  <c r="AF138" s="1"/>
  <c r="AG138" s="1"/>
  <c r="AH138" s="1"/>
  <c r="AI138" s="1"/>
  <c r="AJ138" s="1"/>
  <c r="AK138" s="1"/>
  <c r="AL138" s="1"/>
  <c r="AM138" s="1"/>
  <c r="AN138" s="1"/>
  <c r="AO138" s="1"/>
  <c r="AP138" s="1"/>
  <c r="AQ138" s="1"/>
  <c r="AR138" s="1"/>
  <c r="AS138" s="1"/>
  <c r="AT138" s="1"/>
  <c r="AU138" s="1"/>
  <c r="AV138" s="1"/>
  <c r="AW138" s="1"/>
  <c r="AX138" s="1"/>
  <c r="AY138" s="1"/>
  <c r="AZ138" s="1"/>
  <c r="BA138" s="1"/>
  <c r="BB138" s="1"/>
  <c r="BC138" s="1"/>
  <c r="BD138" s="1"/>
  <c r="BE138" s="1"/>
  <c r="BF138" s="1"/>
  <c r="BG138" s="1"/>
  <c r="BH138" s="1"/>
  <c r="BI138" s="1"/>
  <c r="BJ138" s="1"/>
  <c r="BK138" s="1"/>
  <c r="P139"/>
  <c r="Q139"/>
  <c r="R139" s="1"/>
  <c r="S139" s="1"/>
  <c r="T139" s="1"/>
  <c r="U139" s="1"/>
  <c r="V139" s="1"/>
  <c r="W139" s="1"/>
  <c r="X139" s="1"/>
  <c r="Y139" s="1"/>
  <c r="Z139" s="1"/>
  <c r="AA139" s="1"/>
  <c r="AB139" s="1"/>
  <c r="AC139" s="1"/>
  <c r="AD139" s="1"/>
  <c r="AE139" s="1"/>
  <c r="AF139" s="1"/>
  <c r="AG139" s="1"/>
  <c r="AH139" s="1"/>
  <c r="AI139" s="1"/>
  <c r="AJ139" s="1"/>
  <c r="AK139" s="1"/>
  <c r="AL139" s="1"/>
  <c r="AM139" s="1"/>
  <c r="AN139" s="1"/>
  <c r="AO139" s="1"/>
  <c r="AP139" s="1"/>
  <c r="AQ139" s="1"/>
  <c r="AR139" s="1"/>
  <c r="AS139" s="1"/>
  <c r="AT139" s="1"/>
  <c r="AU139" s="1"/>
  <c r="AV139" s="1"/>
  <c r="AW139" s="1"/>
  <c r="AX139" s="1"/>
  <c r="AY139" s="1"/>
  <c r="AZ139" s="1"/>
  <c r="BA139" s="1"/>
  <c r="BB139" s="1"/>
  <c r="BC139" s="1"/>
  <c r="BD139" s="1"/>
  <c r="BE139" s="1"/>
  <c r="BF139" s="1"/>
  <c r="BG139" s="1"/>
  <c r="BH139" s="1"/>
  <c r="BI139" s="1"/>
  <c r="BJ139" s="1"/>
  <c r="BK139" s="1"/>
  <c r="A1" i="9"/>
  <c r="G139" i="1" l="1"/>
  <c r="E115"/>
  <c r="F115" s="1"/>
  <c r="G115" s="1"/>
  <c r="H115" s="1"/>
  <c r="I115" s="1"/>
  <c r="J115" s="1"/>
  <c r="K115" s="1"/>
  <c r="L115" s="1"/>
  <c r="M115" s="1"/>
  <c r="N115" s="1"/>
  <c r="O115" s="1"/>
  <c r="P115" s="1"/>
  <c r="Q115" s="1"/>
  <c r="R115" s="1"/>
  <c r="S115" s="1"/>
  <c r="T115" s="1"/>
  <c r="U115" s="1"/>
  <c r="V115" s="1"/>
  <c r="W115" s="1"/>
  <c r="X115" s="1"/>
  <c r="Y115" s="1"/>
  <c r="Z115" s="1"/>
  <c r="AA115" s="1"/>
  <c r="AB115" s="1"/>
  <c r="AC115" s="1"/>
  <c r="AD115" s="1"/>
  <c r="AE115" s="1"/>
  <c r="AF115" s="1"/>
  <c r="AG115" s="1"/>
  <c r="AH115" s="1"/>
  <c r="AI115" s="1"/>
  <c r="AJ115" s="1"/>
  <c r="AK115" s="1"/>
  <c r="AL115" s="1"/>
  <c r="AM115" s="1"/>
  <c r="AN115" s="1"/>
  <c r="AO115" s="1"/>
  <c r="AP115" s="1"/>
  <c r="AQ115" s="1"/>
  <c r="AR115" s="1"/>
  <c r="AS115" s="1"/>
  <c r="AT115" s="1"/>
  <c r="AU115" s="1"/>
  <c r="AV115" s="1"/>
  <c r="AW115" s="1"/>
  <c r="AX115" s="1"/>
  <c r="AY115" s="1"/>
  <c r="AZ115" s="1"/>
  <c r="BA115" s="1"/>
  <c r="BB115" s="1"/>
  <c r="BC115" s="1"/>
  <c r="BD115" s="1"/>
  <c r="BE115" s="1"/>
  <c r="BF115" s="1"/>
  <c r="BG115" s="1"/>
  <c r="BH115" s="1"/>
  <c r="BI115" s="1"/>
  <c r="BJ115" s="1"/>
  <c r="BK115" s="1"/>
  <c r="E104"/>
  <c r="F104" s="1"/>
  <c r="G104" s="1"/>
  <c r="H104" s="1"/>
  <c r="I104" s="1"/>
  <c r="J104" s="1"/>
  <c r="K104" s="1"/>
  <c r="L104" s="1"/>
  <c r="M104" s="1"/>
  <c r="N104" s="1"/>
  <c r="O104" s="1"/>
  <c r="P104" s="1"/>
  <c r="Q104" s="1"/>
  <c r="R104" s="1"/>
  <c r="S104" s="1"/>
  <c r="T104" s="1"/>
  <c r="U104" s="1"/>
  <c r="V104" s="1"/>
  <c r="W104" s="1"/>
  <c r="X104" s="1"/>
  <c r="Y104" s="1"/>
  <c r="Z104" s="1"/>
  <c r="AA104" s="1"/>
  <c r="AB104" s="1"/>
  <c r="AC104" s="1"/>
  <c r="AD104" s="1"/>
  <c r="AE104" s="1"/>
  <c r="AF104" s="1"/>
  <c r="AG104" s="1"/>
  <c r="AH104" s="1"/>
  <c r="AI104" s="1"/>
  <c r="AJ104" s="1"/>
  <c r="AK104" s="1"/>
  <c r="AL104" s="1"/>
  <c r="AM104" s="1"/>
  <c r="AN104" s="1"/>
  <c r="AO104" s="1"/>
  <c r="AP104" s="1"/>
  <c r="AQ104" s="1"/>
  <c r="AR104" s="1"/>
  <c r="AS104" s="1"/>
  <c r="AT104" s="1"/>
  <c r="AU104" s="1"/>
  <c r="AV104" s="1"/>
  <c r="AW104" s="1"/>
  <c r="AX104" s="1"/>
  <c r="AY104" s="1"/>
  <c r="AZ104" s="1"/>
  <c r="BA104" s="1"/>
  <c r="BB104" s="1"/>
  <c r="BC104" s="1"/>
  <c r="BD104" s="1"/>
  <c r="BE104" s="1"/>
  <c r="BF104" s="1"/>
  <c r="BG104" s="1"/>
  <c r="BH104" s="1"/>
  <c r="BI104" s="1"/>
  <c r="BJ104" s="1"/>
  <c r="BK104" s="1"/>
  <c r="E89"/>
  <c r="F89"/>
  <c r="J89"/>
  <c r="N89"/>
  <c r="R89"/>
  <c r="U89"/>
  <c r="Z89"/>
  <c r="AC89"/>
  <c r="AD89"/>
  <c r="AK89"/>
  <c r="AL89"/>
  <c r="AP89"/>
  <c r="AT89"/>
  <c r="AX89"/>
  <c r="BA89"/>
  <c r="BF89"/>
  <c r="BI89"/>
  <c r="BJ89"/>
  <c r="D89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D46"/>
  <c r="D47"/>
  <c r="D48"/>
  <c r="D49"/>
  <c r="D50"/>
  <c r="D51"/>
  <c r="D45"/>
  <c r="I34"/>
  <c r="H34"/>
  <c r="G34"/>
  <c r="F34"/>
  <c r="E34"/>
  <c r="D34"/>
  <c r="E126"/>
  <c r="F126" s="1"/>
  <c r="G126" s="1"/>
  <c r="H126" s="1"/>
  <c r="I126" s="1"/>
  <c r="J126" s="1"/>
  <c r="K126" s="1"/>
  <c r="L126" s="1"/>
  <c r="M126" s="1"/>
  <c r="N126" s="1"/>
  <c r="O126" s="1"/>
  <c r="P126" s="1"/>
  <c r="Q126" s="1"/>
  <c r="R126" s="1"/>
  <c r="S126" s="1"/>
  <c r="T126" s="1"/>
  <c r="U126" s="1"/>
  <c r="V126" s="1"/>
  <c r="W126" s="1"/>
  <c r="X126" s="1"/>
  <c r="Y126" s="1"/>
  <c r="Z126" s="1"/>
  <c r="AA126" s="1"/>
  <c r="AB126" s="1"/>
  <c r="AC126" s="1"/>
  <c r="AD126" s="1"/>
  <c r="AE126" s="1"/>
  <c r="AF126" s="1"/>
  <c r="AG126" s="1"/>
  <c r="AH126" s="1"/>
  <c r="AI126" s="1"/>
  <c r="AJ126" s="1"/>
  <c r="AK126" s="1"/>
  <c r="AL126" s="1"/>
  <c r="AM126" s="1"/>
  <c r="AN126" s="1"/>
  <c r="AO126" s="1"/>
  <c r="AP126" s="1"/>
  <c r="AQ126" s="1"/>
  <c r="AR126" s="1"/>
  <c r="AS126" s="1"/>
  <c r="AT126" s="1"/>
  <c r="AU126" s="1"/>
  <c r="AV126" s="1"/>
  <c r="AW126" s="1"/>
  <c r="AX126" s="1"/>
  <c r="AY126" s="1"/>
  <c r="AZ126" s="1"/>
  <c r="BA126" s="1"/>
  <c r="BB126" s="1"/>
  <c r="BC126" s="1"/>
  <c r="BD126" s="1"/>
  <c r="BE126" s="1"/>
  <c r="BF126" s="1"/>
  <c r="BG126" s="1"/>
  <c r="BH126" s="1"/>
  <c r="BI126" s="1"/>
  <c r="BJ126" s="1"/>
  <c r="BK126" s="1"/>
  <c r="BB89" l="1"/>
  <c r="AS89"/>
  <c r="AH89"/>
  <c r="V89"/>
  <c r="M89"/>
  <c r="BE89"/>
  <c r="AW89"/>
  <c r="AO89"/>
  <c r="AG89"/>
  <c r="Y89"/>
  <c r="Q89"/>
  <c r="I89"/>
  <c r="BK89"/>
  <c r="BG89"/>
  <c r="BC89"/>
  <c r="AY89"/>
  <c r="AU89"/>
  <c r="AQ89"/>
  <c r="AM89"/>
  <c r="AI89"/>
  <c r="AE89"/>
  <c r="AA89"/>
  <c r="W89"/>
  <c r="S89"/>
  <c r="O89"/>
  <c r="K89"/>
  <c r="G89"/>
  <c r="BH89"/>
  <c r="BD89"/>
  <c r="AZ89"/>
  <c r="AV89"/>
  <c r="AR89"/>
  <c r="AN89"/>
  <c r="AJ89"/>
  <c r="AF89"/>
  <c r="AB89"/>
  <c r="X89"/>
  <c r="T89"/>
  <c r="P89"/>
  <c r="L89"/>
  <c r="H89"/>
  <c r="K34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O34" l="1"/>
  <c r="M34"/>
  <c r="J34"/>
  <c r="L34"/>
  <c r="N34"/>
  <c r="F139"/>
  <c r="H139" s="1"/>
  <c r="I139" s="1"/>
  <c r="J139" s="1"/>
  <c r="K139" s="1"/>
  <c r="L139" s="1"/>
  <c r="M139" s="1"/>
  <c r="N139" s="1"/>
  <c r="O139" s="1"/>
  <c r="E138"/>
  <c r="F138" s="1"/>
  <c r="G138" s="1"/>
  <c r="H138" s="1"/>
  <c r="I138" s="1"/>
  <c r="J138" s="1"/>
  <c r="K138" s="1"/>
  <c r="L138" s="1"/>
  <c r="M138" s="1"/>
  <c r="N138" s="1"/>
  <c r="O138" s="1"/>
  <c r="E136"/>
  <c r="F136" s="1"/>
  <c r="G136" s="1"/>
  <c r="H136" s="1"/>
  <c r="I136" s="1"/>
  <c r="J136" s="1"/>
  <c r="K136" s="1"/>
  <c r="L136" s="1"/>
  <c r="M136" s="1"/>
  <c r="N136" s="1"/>
  <c r="O136" s="1"/>
  <c r="P136" s="1"/>
  <c r="Q136" s="1"/>
  <c r="R136" s="1"/>
  <c r="S136" s="1"/>
  <c r="T136" s="1"/>
  <c r="U136" s="1"/>
  <c r="V136" s="1"/>
  <c r="W136" s="1"/>
  <c r="X136" s="1"/>
  <c r="Y136" s="1"/>
  <c r="Z136" s="1"/>
  <c r="AA136" s="1"/>
  <c r="AB136" s="1"/>
  <c r="AC136" s="1"/>
  <c r="AD136" s="1"/>
  <c r="AE136" s="1"/>
  <c r="AF136" s="1"/>
  <c r="AG136" s="1"/>
  <c r="AH136" s="1"/>
  <c r="AI136" s="1"/>
  <c r="AJ136" s="1"/>
  <c r="AK136" s="1"/>
  <c r="AL136" s="1"/>
  <c r="AM136" s="1"/>
  <c r="AN136" s="1"/>
  <c r="AO136" s="1"/>
  <c r="AP136" s="1"/>
  <c r="AQ136" s="1"/>
  <c r="AR136" s="1"/>
  <c r="AS136" s="1"/>
  <c r="AT136" s="1"/>
  <c r="AU136" s="1"/>
  <c r="AV136" s="1"/>
  <c r="AW136" s="1"/>
  <c r="AX136" s="1"/>
  <c r="AY136" s="1"/>
  <c r="AZ136" s="1"/>
  <c r="BA136" s="1"/>
  <c r="BB136" s="1"/>
  <c r="BC136" s="1"/>
  <c r="BD136" s="1"/>
  <c r="BE136" s="1"/>
  <c r="BF136" s="1"/>
  <c r="BG136" s="1"/>
  <c r="BH136" s="1"/>
  <c r="BI136" s="1"/>
  <c r="BJ136" s="1"/>
  <c r="BK136" s="1"/>
  <c r="E137"/>
  <c r="F137" s="1"/>
  <c r="G137" s="1"/>
  <c r="H137" s="1"/>
  <c r="I137" s="1"/>
  <c r="J137" s="1"/>
  <c r="K137" s="1"/>
  <c r="L137" s="1"/>
  <c r="M137" s="1"/>
  <c r="N137" s="1"/>
  <c r="O137" s="1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Q59"/>
  <c r="Q58"/>
  <c r="E35"/>
  <c r="F35"/>
  <c r="G35"/>
  <c r="H35"/>
  <c r="I35"/>
  <c r="D35"/>
  <c r="E107"/>
  <c r="E108"/>
  <c r="E109"/>
  <c r="F109" s="1"/>
  <c r="G109" s="1"/>
  <c r="H109" s="1"/>
  <c r="I109" s="1"/>
  <c r="J109" s="1"/>
  <c r="K109" s="1"/>
  <c r="L109" s="1"/>
  <c r="M109" s="1"/>
  <c r="N109" s="1"/>
  <c r="O109" s="1"/>
  <c r="E106"/>
  <c r="F106" s="1"/>
  <c r="G106" s="1"/>
  <c r="E105"/>
  <c r="F105" s="1"/>
  <c r="G105" s="1"/>
  <c r="H105" s="1"/>
  <c r="I105" s="1"/>
  <c r="J105" s="1"/>
  <c r="K105" s="1"/>
  <c r="L105" s="1"/>
  <c r="M105" s="1"/>
  <c r="N105" s="1"/>
  <c r="O105" s="1"/>
  <c r="A261"/>
  <c r="A260"/>
  <c r="A259"/>
  <c r="A262"/>
  <c r="A263"/>
  <c r="A264"/>
  <c r="A273"/>
  <c r="A275"/>
  <c r="A276"/>
  <c r="A272"/>
  <c r="A270"/>
  <c r="A269"/>
  <c r="A268"/>
  <c r="A267"/>
  <c r="A266"/>
  <c r="CK12"/>
  <c r="CL12"/>
  <c r="CK26"/>
  <c r="CL26"/>
  <c r="CK36"/>
  <c r="CL36"/>
  <c r="CK37"/>
  <c r="CL37"/>
  <c r="CK38"/>
  <c r="CL38"/>
  <c r="CK39"/>
  <c r="CL39"/>
  <c r="CK40"/>
  <c r="CL40"/>
  <c r="CK60"/>
  <c r="CL60"/>
  <c r="CK61"/>
  <c r="CL61"/>
  <c r="CK62"/>
  <c r="CL62"/>
  <c r="CK69"/>
  <c r="CL69"/>
  <c r="CK70"/>
  <c r="CL70"/>
  <c r="CK71"/>
  <c r="CL71"/>
  <c r="CK72"/>
  <c r="CL72"/>
  <c r="CK73"/>
  <c r="CL73"/>
  <c r="CK81"/>
  <c r="CL81"/>
  <c r="CK82"/>
  <c r="CL82"/>
  <c r="CK83"/>
  <c r="CL83"/>
  <c r="CK84"/>
  <c r="CL84"/>
  <c r="CK94"/>
  <c r="CL94"/>
  <c r="CK95"/>
  <c r="CL95"/>
  <c r="F78"/>
  <c r="E67"/>
  <c r="F67"/>
  <c r="G67"/>
  <c r="H67"/>
  <c r="I67"/>
  <c r="D67"/>
  <c r="D75" s="1"/>
  <c r="CK59" l="1"/>
  <c r="CL59"/>
  <c r="H106"/>
  <c r="I106" s="1"/>
  <c r="J106" s="1"/>
  <c r="K106" s="1"/>
  <c r="L106" s="1"/>
  <c r="M106" s="1"/>
  <c r="BM106"/>
  <c r="F107"/>
  <c r="G107" s="1"/>
  <c r="F108"/>
  <c r="BW106"/>
  <c r="BR109"/>
  <c r="CJ106"/>
  <c r="BU106"/>
  <c r="BV106"/>
  <c r="BQ109"/>
  <c r="BS107"/>
  <c r="BT107"/>
  <c r="BX106"/>
  <c r="CJ108"/>
  <c r="BX108"/>
  <c r="CI107"/>
  <c r="BQ107"/>
  <c r="BR107"/>
  <c r="BU108"/>
  <c r="BV108"/>
  <c r="BW108"/>
  <c r="G78"/>
  <c r="D78"/>
  <c r="I78"/>
  <c r="E78"/>
  <c r="H78"/>
  <c r="D74"/>
  <c r="BV109" l="1"/>
  <c r="BT106"/>
  <c r="BT108"/>
  <c r="BS108"/>
  <c r="BQ108"/>
  <c r="CI108"/>
  <c r="BR108"/>
  <c r="CI106"/>
  <c r="BS106"/>
  <c r="BQ106"/>
  <c r="BW109"/>
  <c r="BV107"/>
  <c r="BR106"/>
  <c r="BX107"/>
  <c r="BU107"/>
  <c r="BW107"/>
  <c r="CJ107"/>
  <c r="BM107"/>
  <c r="BO106"/>
  <c r="BN106"/>
  <c r="N106"/>
  <c r="G108"/>
  <c r="H107"/>
  <c r="BM108"/>
  <c r="CK46"/>
  <c r="CL46"/>
  <c r="D111"/>
  <c r="D176" s="1"/>
  <c r="CK105"/>
  <c r="CK109"/>
  <c r="CK138"/>
  <c r="D4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H12"/>
  <c r="CI12"/>
  <c r="CJ12"/>
  <c r="E14"/>
  <c r="E15"/>
  <c r="F15" s="1"/>
  <c r="G15" s="1"/>
  <c r="H15" s="1"/>
  <c r="I15" s="1"/>
  <c r="J15" s="1"/>
  <c r="E17"/>
  <c r="E18"/>
  <c r="F18" s="1"/>
  <c r="G18" s="1"/>
  <c r="H18" s="1"/>
  <c r="E19"/>
  <c r="F19" s="1"/>
  <c r="G19" s="1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H26"/>
  <c r="CI26"/>
  <c r="CJ26"/>
  <c r="D41"/>
  <c r="D131" s="1"/>
  <c r="E41"/>
  <c r="E131" s="1"/>
  <c r="F41"/>
  <c r="F131" s="1"/>
  <c r="G41"/>
  <c r="G131" s="1"/>
  <c r="H41"/>
  <c r="H131" s="1"/>
  <c r="I42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M35"/>
  <c r="BN35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H36"/>
  <c r="CI36"/>
  <c r="CJ36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H37"/>
  <c r="CI37"/>
  <c r="CJ37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H38"/>
  <c r="CI38"/>
  <c r="CJ38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H39"/>
  <c r="CI39"/>
  <c r="CJ39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H40"/>
  <c r="CI40"/>
  <c r="CJ40"/>
  <c r="D52"/>
  <c r="D114" s="1"/>
  <c r="D116" s="1"/>
  <c r="F52"/>
  <c r="H53"/>
  <c r="J52"/>
  <c r="L52"/>
  <c r="L114" s="1"/>
  <c r="N52"/>
  <c r="P52"/>
  <c r="P114" s="1"/>
  <c r="T52"/>
  <c r="T114" s="1"/>
  <c r="BQ46"/>
  <c r="BS46"/>
  <c r="BU46"/>
  <c r="BW46"/>
  <c r="BX46"/>
  <c r="CA46"/>
  <c r="CC46"/>
  <c r="CE46"/>
  <c r="BM46"/>
  <c r="BN46"/>
  <c r="BO46"/>
  <c r="BP46"/>
  <c r="CF46"/>
  <c r="CH46"/>
  <c r="CI46"/>
  <c r="H52"/>
  <c r="H114" s="1"/>
  <c r="J63"/>
  <c r="J123" s="1"/>
  <c r="K63"/>
  <c r="L63"/>
  <c r="L123" s="1"/>
  <c r="M63"/>
  <c r="M123" s="1"/>
  <c r="N63"/>
  <c r="N123" s="1"/>
  <c r="O63"/>
  <c r="O123" s="1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M56"/>
  <c r="BN56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M57"/>
  <c r="BN57"/>
  <c r="BO57"/>
  <c r="BP57"/>
  <c r="CH57"/>
  <c r="P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M58"/>
  <c r="BN58"/>
  <c r="BO58"/>
  <c r="BP58"/>
  <c r="CH58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H59"/>
  <c r="CI59"/>
  <c r="CJ59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H60"/>
  <c r="CI60"/>
  <c r="CJ60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H61"/>
  <c r="CI61"/>
  <c r="CJ61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H62"/>
  <c r="CI62"/>
  <c r="CJ62"/>
  <c r="D63"/>
  <c r="D123" s="1"/>
  <c r="E63"/>
  <c r="E123" s="1"/>
  <c r="F63"/>
  <c r="F123" s="1"/>
  <c r="G63"/>
  <c r="H63"/>
  <c r="H123" s="1"/>
  <c r="I63"/>
  <c r="I123" s="1"/>
  <c r="D64"/>
  <c r="E64"/>
  <c r="F64"/>
  <c r="G64"/>
  <c r="H64"/>
  <c r="I64"/>
  <c r="J67"/>
  <c r="J75" s="1"/>
  <c r="K67"/>
  <c r="K74" s="1"/>
  <c r="K124" s="1"/>
  <c r="L67"/>
  <c r="L75" s="1"/>
  <c r="M67"/>
  <c r="M74" s="1"/>
  <c r="M124" s="1"/>
  <c r="N67"/>
  <c r="N75" s="1"/>
  <c r="O67"/>
  <c r="O74" s="1"/>
  <c r="O124" s="1"/>
  <c r="P67"/>
  <c r="P74" s="1"/>
  <c r="P124" s="1"/>
  <c r="Q67"/>
  <c r="Q74" s="1"/>
  <c r="Q124" s="1"/>
  <c r="R67"/>
  <c r="R75" s="1"/>
  <c r="S67"/>
  <c r="S74" s="1"/>
  <c r="S124" s="1"/>
  <c r="T67"/>
  <c r="T74" s="1"/>
  <c r="T124" s="1"/>
  <c r="U67"/>
  <c r="U74" s="1"/>
  <c r="U124" s="1"/>
  <c r="V67"/>
  <c r="V74" s="1"/>
  <c r="V124" s="1"/>
  <c r="W67"/>
  <c r="W74" s="1"/>
  <c r="W124" s="1"/>
  <c r="X67"/>
  <c r="X75" s="1"/>
  <c r="Y67"/>
  <c r="Z67"/>
  <c r="Z75" s="1"/>
  <c r="AA67"/>
  <c r="AA74" s="1"/>
  <c r="AA124" s="1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M67"/>
  <c r="BN67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M68"/>
  <c r="BN68"/>
  <c r="BO68"/>
  <c r="BP68"/>
  <c r="BQ68"/>
  <c r="BR68"/>
  <c r="BS68"/>
  <c r="BT68"/>
  <c r="CH68"/>
  <c r="CI68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H69"/>
  <c r="CI69"/>
  <c r="CJ69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H70"/>
  <c r="CI70"/>
  <c r="CJ70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H71"/>
  <c r="CI71"/>
  <c r="CJ71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H72"/>
  <c r="CI72"/>
  <c r="CJ72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H73"/>
  <c r="CI73"/>
  <c r="CJ73"/>
  <c r="E74"/>
  <c r="E124" s="1"/>
  <c r="F74"/>
  <c r="F124" s="1"/>
  <c r="G74"/>
  <c r="G124" s="1"/>
  <c r="H74"/>
  <c r="H124" s="1"/>
  <c r="I74"/>
  <c r="I124" s="1"/>
  <c r="L74"/>
  <c r="L124" s="1"/>
  <c r="E75"/>
  <c r="F75"/>
  <c r="G75"/>
  <c r="H75"/>
  <c r="I75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M78"/>
  <c r="BN78"/>
  <c r="J79"/>
  <c r="K79"/>
  <c r="K85" s="1"/>
  <c r="K132" s="1"/>
  <c r="L79"/>
  <c r="M79"/>
  <c r="N79"/>
  <c r="O79"/>
  <c r="P79"/>
  <c r="Q79"/>
  <c r="R79"/>
  <c r="S79"/>
  <c r="T79"/>
  <c r="U79"/>
  <c r="U86" s="1"/>
  <c r="V79"/>
  <c r="W79"/>
  <c r="W85" s="1"/>
  <c r="W132" s="1"/>
  <c r="X79"/>
  <c r="Y79"/>
  <c r="Y86" s="1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M79"/>
  <c r="BN79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M80"/>
  <c r="BN80"/>
  <c r="BO80"/>
  <c r="BP80"/>
  <c r="BQ80"/>
  <c r="BR80"/>
  <c r="BS80"/>
  <c r="BT80"/>
  <c r="CH80"/>
  <c r="CI80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H81"/>
  <c r="CI81"/>
  <c r="CJ81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H82"/>
  <c r="CI82"/>
  <c r="CJ82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H83"/>
  <c r="CI83"/>
  <c r="CJ83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H84"/>
  <c r="CI84"/>
  <c r="CJ84"/>
  <c r="D85"/>
  <c r="D132" s="1"/>
  <c r="E85"/>
  <c r="F85"/>
  <c r="F132" s="1"/>
  <c r="G85"/>
  <c r="G132" s="1"/>
  <c r="H85"/>
  <c r="H132" s="1"/>
  <c r="I85"/>
  <c r="I132" s="1"/>
  <c r="D86"/>
  <c r="E86"/>
  <c r="F86"/>
  <c r="G86"/>
  <c r="H86"/>
  <c r="I86"/>
  <c r="BM90"/>
  <c r="BN90"/>
  <c r="BO90"/>
  <c r="BP90"/>
  <c r="CH90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M91"/>
  <c r="BN91"/>
  <c r="BO91"/>
  <c r="BP91"/>
  <c r="CH91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M92"/>
  <c r="BN92"/>
  <c r="BO92"/>
  <c r="BP92"/>
  <c r="CH92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H94"/>
  <c r="CI94"/>
  <c r="CJ94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H95"/>
  <c r="CI95"/>
  <c r="CJ95"/>
  <c r="D124"/>
  <c r="E125"/>
  <c r="E134"/>
  <c r="F134" s="1"/>
  <c r="G134" s="1"/>
  <c r="H134" s="1"/>
  <c r="I134" s="1"/>
  <c r="J134" s="1"/>
  <c r="K134" s="1"/>
  <c r="L134" s="1"/>
  <c r="M134" s="1"/>
  <c r="N134" s="1"/>
  <c r="O134" s="1"/>
  <c r="E135"/>
  <c r="F135" s="1"/>
  <c r="G135" s="1"/>
  <c r="BM136"/>
  <c r="C29" i="9" s="1"/>
  <c r="BN136" i="1"/>
  <c r="D29" i="9" s="1"/>
  <c r="BO136" i="1"/>
  <c r="E29" i="9" s="1"/>
  <c r="BP136" i="1"/>
  <c r="F29" i="9" s="1"/>
  <c r="BQ136" i="1"/>
  <c r="G29" i="9" s="1"/>
  <c r="BR136" i="1"/>
  <c r="H29" i="9" s="1"/>
  <c r="BS136" i="1"/>
  <c r="I29" i="9" s="1"/>
  <c r="BT136" i="1"/>
  <c r="J29" i="9" s="1"/>
  <c r="BU136" i="1"/>
  <c r="K29" i="9" s="1"/>
  <c r="BV136" i="1"/>
  <c r="L29" i="9" s="1"/>
  <c r="BW136" i="1"/>
  <c r="M29" i="9" s="1"/>
  <c r="BX136" i="1"/>
  <c r="N29" i="9" s="1"/>
  <c r="CH136" i="1"/>
  <c r="CI136"/>
  <c r="CJ136"/>
  <c r="BM137"/>
  <c r="C30" i="9" s="1"/>
  <c r="BN137" i="1"/>
  <c r="D30" i="9" s="1"/>
  <c r="BO137" i="1"/>
  <c r="E30" i="9" s="1"/>
  <c r="BP137" i="1"/>
  <c r="F30" i="9" s="1"/>
  <c r="BQ137" i="1"/>
  <c r="G30" i="9" s="1"/>
  <c r="BR137" i="1"/>
  <c r="H30" i="9" s="1"/>
  <c r="BS137" i="1"/>
  <c r="I30" i="9" s="1"/>
  <c r="BT137" i="1"/>
  <c r="J30" i="9" s="1"/>
  <c r="BV137" i="1"/>
  <c r="L30" i="9" s="1"/>
  <c r="CH137" i="1"/>
  <c r="CI137"/>
  <c r="BM138"/>
  <c r="C31" i="9" s="1"/>
  <c r="BN138" i="1"/>
  <c r="D31" i="9" s="1"/>
  <c r="BO138" i="1"/>
  <c r="E31" i="9" s="1"/>
  <c r="BP138" i="1"/>
  <c r="F31" i="9" s="1"/>
  <c r="BQ138" i="1"/>
  <c r="G31" i="9" s="1"/>
  <c r="BR138" i="1"/>
  <c r="H31" i="9" s="1"/>
  <c r="BS138" i="1"/>
  <c r="I31" i="9" s="1"/>
  <c r="BT138" i="1"/>
  <c r="J31" i="9" s="1"/>
  <c r="BU138" i="1"/>
  <c r="K31" i="9" s="1"/>
  <c r="BV138" i="1"/>
  <c r="L31" i="9" s="1"/>
  <c r="BW138" i="1"/>
  <c r="M31" i="9" s="1"/>
  <c r="BX138" i="1"/>
  <c r="N31" i="9" s="1"/>
  <c r="BY138" i="1"/>
  <c r="BZ138"/>
  <c r="CA138"/>
  <c r="CB138"/>
  <c r="CH138"/>
  <c r="CI138"/>
  <c r="CJ138"/>
  <c r="BM139"/>
  <c r="C32" i="9" s="1"/>
  <c r="BN139" i="1"/>
  <c r="D32" i="9" s="1"/>
  <c r="BO139" i="1"/>
  <c r="E32" i="9" s="1"/>
  <c r="BP139" i="1"/>
  <c r="F32" i="9" s="1"/>
  <c r="BQ139" i="1"/>
  <c r="G32" i="9" s="1"/>
  <c r="BR139" i="1"/>
  <c r="H32" i="9" s="1"/>
  <c r="BS139" i="1"/>
  <c r="I32" i="9" s="1"/>
  <c r="BT139" i="1"/>
  <c r="J32" i="9" s="1"/>
  <c r="CH139" i="1"/>
  <c r="CI139"/>
  <c r="C178"/>
  <c r="C182"/>
  <c r="D184"/>
  <c r="E184" s="1"/>
  <c r="C197"/>
  <c r="C199" s="1"/>
  <c r="F221"/>
  <c r="BM221" s="1"/>
  <c r="R221"/>
  <c r="BQ221" s="1"/>
  <c r="AD221"/>
  <c r="AE221" s="1"/>
  <c r="AF221" s="1"/>
  <c r="AG221" s="1"/>
  <c r="AH221" s="1"/>
  <c r="AP221"/>
  <c r="BB221"/>
  <c r="E222"/>
  <c r="Q222"/>
  <c r="R222" s="1"/>
  <c r="AC222"/>
  <c r="AO222"/>
  <c r="BA222"/>
  <c r="D228"/>
  <c r="E228"/>
  <c r="F228"/>
  <c r="F239" s="1"/>
  <c r="G228"/>
  <c r="G239" s="1"/>
  <c r="H228"/>
  <c r="H239" s="1"/>
  <c r="I228"/>
  <c r="I239" s="1"/>
  <c r="J228"/>
  <c r="J239" s="1"/>
  <c r="K228"/>
  <c r="L228"/>
  <c r="L239" s="1"/>
  <c r="M228"/>
  <c r="M239" s="1"/>
  <c r="N228"/>
  <c r="N239" s="1"/>
  <c r="O228"/>
  <c r="O239" s="1"/>
  <c r="P228"/>
  <c r="P239" s="1"/>
  <c r="Q228"/>
  <c r="R228"/>
  <c r="R239" s="1"/>
  <c r="S228"/>
  <c r="S239" s="1"/>
  <c r="T228"/>
  <c r="T239" s="1"/>
  <c r="U228"/>
  <c r="U239" s="1"/>
  <c r="V228"/>
  <c r="V239" s="1"/>
  <c r="W228"/>
  <c r="X228"/>
  <c r="X239" s="1"/>
  <c r="Y228"/>
  <c r="Y239" s="1"/>
  <c r="Z228"/>
  <c r="Z239" s="1"/>
  <c r="AA228"/>
  <c r="AA239" s="1"/>
  <c r="AB228"/>
  <c r="AB239" s="1"/>
  <c r="AC228"/>
  <c r="AD228"/>
  <c r="AD239" s="1"/>
  <c r="AE228"/>
  <c r="AE239" s="1"/>
  <c r="AF228"/>
  <c r="AF239" s="1"/>
  <c r="AG228"/>
  <c r="AG239" s="1"/>
  <c r="AH228"/>
  <c r="AH239" s="1"/>
  <c r="AI228"/>
  <c r="AJ228"/>
  <c r="AJ239" s="1"/>
  <c r="AK228"/>
  <c r="AK239" s="1"/>
  <c r="AL228"/>
  <c r="AL239" s="1"/>
  <c r="AM228"/>
  <c r="AM239" s="1"/>
  <c r="AN228"/>
  <c r="AO228"/>
  <c r="AP228"/>
  <c r="AP239" s="1"/>
  <c r="AQ228"/>
  <c r="AQ239" s="1"/>
  <c r="AR228"/>
  <c r="AR239" s="1"/>
  <c r="AS228"/>
  <c r="AS239" s="1"/>
  <c r="AT228"/>
  <c r="AT239" s="1"/>
  <c r="AU228"/>
  <c r="AV228"/>
  <c r="AV239" s="1"/>
  <c r="AW228"/>
  <c r="AW239" s="1"/>
  <c r="AX228"/>
  <c r="AX239" s="1"/>
  <c r="AY228"/>
  <c r="AY239" s="1"/>
  <c r="AZ228"/>
  <c r="BA228"/>
  <c r="BB228"/>
  <c r="BB239" s="1"/>
  <c r="BC228"/>
  <c r="BC239" s="1"/>
  <c r="BD228"/>
  <c r="BD239" s="1"/>
  <c r="BE228"/>
  <c r="BE239" s="1"/>
  <c r="BF228"/>
  <c r="BF239" s="1"/>
  <c r="BG228"/>
  <c r="BH228"/>
  <c r="BH239" s="1"/>
  <c r="BI228"/>
  <c r="BI239" s="1"/>
  <c r="BJ228"/>
  <c r="BJ239" s="1"/>
  <c r="BK228"/>
  <c r="BK239" s="1"/>
  <c r="E229"/>
  <c r="F229" s="1"/>
  <c r="F240" s="1"/>
  <c r="AC229"/>
  <c r="AD229" s="1"/>
  <c r="AD240" s="1"/>
  <c r="AO229"/>
  <c r="BA229"/>
  <c r="C234"/>
  <c r="D232" s="1"/>
  <c r="D240"/>
  <c r="AA240"/>
  <c r="AB240"/>
  <c r="AM240"/>
  <c r="AN240"/>
  <c r="AY240"/>
  <c r="AZ240"/>
  <c r="BK240"/>
  <c r="C249"/>
  <c r="D244" s="1"/>
  <c r="BX137" l="1"/>
  <c r="N30" i="9" s="1"/>
  <c r="CJ137" i="1"/>
  <c r="BW137"/>
  <c r="M30" i="9" s="1"/>
  <c r="BU137" i="1"/>
  <c r="K30" i="9" s="1"/>
  <c r="R29"/>
  <c r="Q29"/>
  <c r="P29"/>
  <c r="P32"/>
  <c r="P30"/>
  <c r="P31"/>
  <c r="Q30"/>
  <c r="Q32"/>
  <c r="R31"/>
  <c r="Q31"/>
  <c r="O106" i="1"/>
  <c r="BP106" s="1"/>
  <c r="H108"/>
  <c r="I107"/>
  <c r="BU9"/>
  <c r="BB74"/>
  <c r="BB124" s="1"/>
  <c r="I41"/>
  <c r="I131" s="1"/>
  <c r="BN131" s="1"/>
  <c r="D24" i="9" s="1"/>
  <c r="CF35" i="1"/>
  <c r="E4"/>
  <c r="F4" s="1"/>
  <c r="G4" s="1"/>
  <c r="H4" s="1"/>
  <c r="I4" s="1"/>
  <c r="J4" s="1"/>
  <c r="K4" s="1"/>
  <c r="L4" s="1"/>
  <c r="M4" s="1"/>
  <c r="N4" s="1"/>
  <c r="O4" s="1"/>
  <c r="P4" s="1"/>
  <c r="CI4" s="1"/>
  <c r="D2" i="10" s="1"/>
  <c r="CH102" i="1"/>
  <c r="CH171"/>
  <c r="CH208"/>
  <c r="O97"/>
  <c r="K97"/>
  <c r="G96"/>
  <c r="G133" s="1"/>
  <c r="X52"/>
  <c r="X114" s="1"/>
  <c r="P75"/>
  <c r="X74"/>
  <c r="X124" s="1"/>
  <c r="BS124" s="1"/>
  <c r="I18" i="9" s="1"/>
  <c r="AB75" i="1"/>
  <c r="CQ73"/>
  <c r="M96"/>
  <c r="M133" s="1"/>
  <c r="I96"/>
  <c r="I133" s="1"/>
  <c r="CQ12"/>
  <c r="O96"/>
  <c r="O133" s="1"/>
  <c r="AW75"/>
  <c r="CQ36"/>
  <c r="CQ94"/>
  <c r="R74"/>
  <c r="R124" s="1"/>
  <c r="BQ124" s="1"/>
  <c r="G18" i="9" s="1"/>
  <c r="CR72" i="1"/>
  <c r="BZ137"/>
  <c r="CO94"/>
  <c r="BM93"/>
  <c r="J74"/>
  <c r="J124" s="1"/>
  <c r="BO124" s="1"/>
  <c r="E18" i="9" s="1"/>
  <c r="BW10" i="1"/>
  <c r="CC11"/>
  <c r="BM11"/>
  <c r="AC240"/>
  <c r="BU240" s="1"/>
  <c r="Z74"/>
  <c r="Z124" s="1"/>
  <c r="BN124"/>
  <c r="D18" i="9" s="1"/>
  <c r="CR38" i="1"/>
  <c r="CO12"/>
  <c r="AJ97"/>
  <c r="BQ91"/>
  <c r="CQ83"/>
  <c r="T75"/>
  <c r="CN60"/>
  <c r="CQ60"/>
  <c r="CN58"/>
  <c r="E42"/>
  <c r="CN40"/>
  <c r="CQ40"/>
  <c r="CO36"/>
  <c r="CN36"/>
  <c r="CN84"/>
  <c r="CJ9"/>
  <c r="CE138"/>
  <c r="CA136"/>
  <c r="E111"/>
  <c r="CN82"/>
  <c r="CQ82"/>
  <c r="CO73"/>
  <c r="CN71"/>
  <c r="AJ75"/>
  <c r="BJ74"/>
  <c r="BJ124" s="1"/>
  <c r="AT74"/>
  <c r="AT124" s="1"/>
  <c r="AL74"/>
  <c r="AL124" s="1"/>
  <c r="AD74"/>
  <c r="AD124" s="1"/>
  <c r="CQ59"/>
  <c r="CB58"/>
  <c r="CQ39"/>
  <c r="BK42"/>
  <c r="AU42"/>
  <c r="AE42"/>
  <c r="BY136"/>
  <c r="Q86"/>
  <c r="BM124"/>
  <c r="C18" i="9" s="1"/>
  <c r="V75" i="1"/>
  <c r="BR124"/>
  <c r="H18" i="9" s="1"/>
  <c r="N74" i="1"/>
  <c r="N124" s="1"/>
  <c r="BF74"/>
  <c r="BF124" s="1"/>
  <c r="AX74"/>
  <c r="AX124" s="1"/>
  <c r="AP74"/>
  <c r="AP124" s="1"/>
  <c r="AH74"/>
  <c r="AH124" s="1"/>
  <c r="BT67"/>
  <c r="N64"/>
  <c r="BD52"/>
  <c r="BD114" s="1"/>
  <c r="AF53"/>
  <c r="P53"/>
  <c r="AU41"/>
  <c r="AU131" s="1"/>
  <c r="BK41"/>
  <c r="BK131" s="1"/>
  <c r="G42"/>
  <c r="AE41"/>
  <c r="AE131" s="1"/>
  <c r="F125"/>
  <c r="BM125" s="1"/>
  <c r="C19" i="9" s="1"/>
  <c r="CC138" i="1"/>
  <c r="CB137"/>
  <c r="O85"/>
  <c r="O132" s="1"/>
  <c r="H42"/>
  <c r="F42"/>
  <c r="D42"/>
  <c r="BB229"/>
  <c r="BB240" s="1"/>
  <c r="CC221"/>
  <c r="CL89"/>
  <c r="CK89"/>
  <c r="CK68"/>
  <c r="CK56"/>
  <c r="CL35"/>
  <c r="CL34"/>
  <c r="CK34"/>
  <c r="CL10"/>
  <c r="CL9"/>
  <c r="AP229"/>
  <c r="AP240" s="1"/>
  <c r="AZ239"/>
  <c r="CL228"/>
  <c r="AP222"/>
  <c r="AQ222" s="1"/>
  <c r="BY221"/>
  <c r="AZ64"/>
  <c r="CL58"/>
  <c r="CL92"/>
  <c r="CK92"/>
  <c r="CL90"/>
  <c r="CK90"/>
  <c r="CL68"/>
  <c r="CL57"/>
  <c r="CK57"/>
  <c r="CL56"/>
  <c r="CK35"/>
  <c r="CK10"/>
  <c r="CK9"/>
  <c r="BA240"/>
  <c r="CK228"/>
  <c r="BU221"/>
  <c r="CF138"/>
  <c r="CD138"/>
  <c r="CA137"/>
  <c r="BY137"/>
  <c r="CB136"/>
  <c r="BZ136"/>
  <c r="CL93"/>
  <c r="CK93"/>
  <c r="CL91"/>
  <c r="CK91"/>
  <c r="CO83"/>
  <c r="CN83"/>
  <c r="CN81"/>
  <c r="CR81"/>
  <c r="CL80"/>
  <c r="CK80"/>
  <c r="CL79"/>
  <c r="CK79"/>
  <c r="CL78"/>
  <c r="CK78"/>
  <c r="AA75"/>
  <c r="Y75"/>
  <c r="W75"/>
  <c r="U75"/>
  <c r="S75"/>
  <c r="Q75"/>
  <c r="O75"/>
  <c r="M75"/>
  <c r="K75"/>
  <c r="BO75" s="1"/>
  <c r="Y74"/>
  <c r="Y124" s="1"/>
  <c r="CN70"/>
  <c r="CR70"/>
  <c r="BK74"/>
  <c r="BK124" s="1"/>
  <c r="BI75"/>
  <c r="BE74"/>
  <c r="BE124" s="1"/>
  <c r="BA74"/>
  <c r="BA124" s="1"/>
  <c r="AY74"/>
  <c r="AY124" s="1"/>
  <c r="AW74"/>
  <c r="AW124" s="1"/>
  <c r="AS74"/>
  <c r="AS124" s="1"/>
  <c r="AM74"/>
  <c r="AM124" s="1"/>
  <c r="CL67"/>
  <c r="CK67"/>
  <c r="CN62"/>
  <c r="CR62"/>
  <c r="CO59"/>
  <c r="CN59"/>
  <c r="CK58"/>
  <c r="CL45"/>
  <c r="CK45"/>
  <c r="AF52"/>
  <c r="AF114" s="1"/>
  <c r="X53"/>
  <c r="CO39"/>
  <c r="CN39"/>
  <c r="CN37"/>
  <c r="CN26"/>
  <c r="CR26"/>
  <c r="CF11"/>
  <c r="CD11"/>
  <c r="CL11"/>
  <c r="CB11"/>
  <c r="BZ11"/>
  <c r="CK11"/>
  <c r="BX11"/>
  <c r="BV11"/>
  <c r="BU11"/>
  <c r="BT11"/>
  <c r="BR11"/>
  <c r="BP11"/>
  <c r="BN11"/>
  <c r="CE10"/>
  <c r="BO10"/>
  <c r="CC9"/>
  <c r="BY9"/>
  <c r="BQ9"/>
  <c r="BO9"/>
  <c r="BM9"/>
  <c r="CK137"/>
  <c r="CL138"/>
  <c r="CL109"/>
  <c r="CL105"/>
  <c r="CK136"/>
  <c r="BX228"/>
  <c r="G97"/>
  <c r="M97"/>
  <c r="K96"/>
  <c r="K133" s="1"/>
  <c r="I97"/>
  <c r="BM89"/>
  <c r="CO82"/>
  <c r="CO80"/>
  <c r="CN80"/>
  <c r="CE80"/>
  <c r="CC80"/>
  <c r="CA80"/>
  <c r="BW80"/>
  <c r="BU80"/>
  <c r="CN69"/>
  <c r="BH74"/>
  <c r="BH124" s="1"/>
  <c r="BD74"/>
  <c r="BD124" s="1"/>
  <c r="AZ74"/>
  <c r="AV74"/>
  <c r="AV124" s="1"/>
  <c r="AR74"/>
  <c r="AR124" s="1"/>
  <c r="AN74"/>
  <c r="AJ74"/>
  <c r="AJ124" s="1"/>
  <c r="AF74"/>
  <c r="AF124" s="1"/>
  <c r="AB74"/>
  <c r="AB124" s="1"/>
  <c r="BE75"/>
  <c r="AO75"/>
  <c r="BX67"/>
  <c r="BP67"/>
  <c r="CN61"/>
  <c r="CO60"/>
  <c r="CR60"/>
  <c r="T64"/>
  <c r="CO40"/>
  <c r="CR40"/>
  <c r="CN38"/>
  <c r="BC41"/>
  <c r="BC131" s="1"/>
  <c r="AM41"/>
  <c r="AM131" s="1"/>
  <c r="W41"/>
  <c r="W131" s="1"/>
  <c r="CA10"/>
  <c r="CJ10"/>
  <c r="BS10"/>
  <c r="CR83"/>
  <c r="CN68"/>
  <c r="CR36"/>
  <c r="BY11"/>
  <c r="BQ11"/>
  <c r="CH11"/>
  <c r="J64"/>
  <c r="AJ64"/>
  <c r="Z63"/>
  <c r="Z123" s="1"/>
  <c r="BC42"/>
  <c r="AM42"/>
  <c r="W42"/>
  <c r="CR82"/>
  <c r="CB80"/>
  <c r="CE11"/>
  <c r="CA11"/>
  <c r="BW11"/>
  <c r="CJ11"/>
  <c r="BS11"/>
  <c r="BO11"/>
  <c r="AO240"/>
  <c r="E240"/>
  <c r="BM240" s="1"/>
  <c r="CF228"/>
  <c r="BP228"/>
  <c r="CB228"/>
  <c r="BT228"/>
  <c r="CQ138"/>
  <c r="CO138"/>
  <c r="CO137"/>
  <c r="CN136"/>
  <c r="E97"/>
  <c r="CR95"/>
  <c r="CP95"/>
  <c r="CN95"/>
  <c r="CQ95"/>
  <c r="CN91"/>
  <c r="BW90"/>
  <c r="CQ84"/>
  <c r="CO84"/>
  <c r="CR84"/>
  <c r="CQ81"/>
  <c r="CO81"/>
  <c r="CN73"/>
  <c r="CN72"/>
  <c r="CQ71"/>
  <c r="CO71"/>
  <c r="CQ69"/>
  <c r="CO69"/>
  <c r="CF67"/>
  <c r="CB67"/>
  <c r="BV67"/>
  <c r="BR67"/>
  <c r="CQ62"/>
  <c r="CO62"/>
  <c r="CQ61"/>
  <c r="CO61"/>
  <c r="BT58"/>
  <c r="U63"/>
  <c r="U123" s="1"/>
  <c r="BH64"/>
  <c r="BF63"/>
  <c r="BF123" s="1"/>
  <c r="AR64"/>
  <c r="AB64"/>
  <c r="CQ38"/>
  <c r="CO38"/>
  <c r="CQ37"/>
  <c r="CO37"/>
  <c r="CQ26"/>
  <c r="CO26"/>
  <c r="CP26"/>
  <c r="CR12"/>
  <c r="CP12"/>
  <c r="CN12"/>
  <c r="CC10"/>
  <c r="BY10"/>
  <c r="BU10"/>
  <c r="BQ10"/>
  <c r="BM10"/>
  <c r="CH9"/>
  <c r="CF9"/>
  <c r="CE9"/>
  <c r="CD9"/>
  <c r="CB9"/>
  <c r="CA9"/>
  <c r="BZ9"/>
  <c r="BX9"/>
  <c r="BW9"/>
  <c r="BV9"/>
  <c r="BT9"/>
  <c r="BS9"/>
  <c r="BR9"/>
  <c r="BP9"/>
  <c r="BN9"/>
  <c r="CF80"/>
  <c r="BX80"/>
  <c r="AU85"/>
  <c r="AU132" s="1"/>
  <c r="AO86"/>
  <c r="CI79"/>
  <c r="BR79"/>
  <c r="AW86"/>
  <c r="AG86"/>
  <c r="AE85"/>
  <c r="AE132" s="1"/>
  <c r="M86"/>
  <c r="CF58"/>
  <c r="BX58"/>
  <c r="CI58"/>
  <c r="BJ63"/>
  <c r="BJ123" s="1"/>
  <c r="BD64"/>
  <c r="BB63"/>
  <c r="BB123" s="1"/>
  <c r="AX63"/>
  <c r="AX123" s="1"/>
  <c r="AV64"/>
  <c r="AT63"/>
  <c r="AT123" s="1"/>
  <c r="AP63"/>
  <c r="AP123" s="1"/>
  <c r="AN64"/>
  <c r="AL63"/>
  <c r="AL123" s="1"/>
  <c r="AH63"/>
  <c r="AH123" s="1"/>
  <c r="AF64"/>
  <c r="AD63"/>
  <c r="AD123" s="1"/>
  <c r="X64"/>
  <c r="P64"/>
  <c r="CF57"/>
  <c r="CI57"/>
  <c r="E96"/>
  <c r="E133" s="1"/>
  <c r="CF93"/>
  <c r="CD93"/>
  <c r="CB93"/>
  <c r="BZ93"/>
  <c r="BX93"/>
  <c r="BV93"/>
  <c r="BT93"/>
  <c r="BR93"/>
  <c r="BP93"/>
  <c r="BN93"/>
  <c r="AZ97"/>
  <c r="CE92"/>
  <c r="CA92"/>
  <c r="BY92"/>
  <c r="BW92"/>
  <c r="BU92"/>
  <c r="BS92"/>
  <c r="BQ92"/>
  <c r="CF91"/>
  <c r="CD91"/>
  <c r="CB91"/>
  <c r="BZ91"/>
  <c r="BY91"/>
  <c r="BX91"/>
  <c r="BV91"/>
  <c r="BT91"/>
  <c r="BR91"/>
  <c r="AO96"/>
  <c r="AO133" s="1"/>
  <c r="BD53"/>
  <c r="AN52"/>
  <c r="AN53"/>
  <c r="AV52"/>
  <c r="AV114" s="1"/>
  <c r="AJ52"/>
  <c r="AJ114" s="1"/>
  <c r="AB52"/>
  <c r="AB114" s="1"/>
  <c r="BG41"/>
  <c r="BG131" s="1"/>
  <c r="AY41"/>
  <c r="AY131" s="1"/>
  <c r="AQ41"/>
  <c r="AQ131" s="1"/>
  <c r="AI41"/>
  <c r="AI131" s="1"/>
  <c r="AA41"/>
  <c r="AA131" s="1"/>
  <c r="S41"/>
  <c r="S131" s="1"/>
  <c r="J41"/>
  <c r="J131" s="1"/>
  <c r="BP34"/>
  <c r="L64"/>
  <c r="BH63"/>
  <c r="BH123" s="1"/>
  <c r="BF64"/>
  <c r="BD63"/>
  <c r="BD123" s="1"/>
  <c r="BB64"/>
  <c r="AZ63"/>
  <c r="AX64"/>
  <c r="AV63"/>
  <c r="AV123" s="1"/>
  <c r="AT64"/>
  <c r="AR63"/>
  <c r="AR123" s="1"/>
  <c r="AP64"/>
  <c r="AN63"/>
  <c r="AJ63"/>
  <c r="AJ123" s="1"/>
  <c r="AH64"/>
  <c r="AF63"/>
  <c r="AF123" s="1"/>
  <c r="AD64"/>
  <c r="AB63"/>
  <c r="AB123" s="1"/>
  <c r="Z64"/>
  <c r="X63"/>
  <c r="X123" s="1"/>
  <c r="V64"/>
  <c r="R64"/>
  <c r="BG42"/>
  <c r="AY42"/>
  <c r="AQ42"/>
  <c r="AI42"/>
  <c r="AA42"/>
  <c r="S42"/>
  <c r="BI41"/>
  <c r="BI131" s="1"/>
  <c r="BE41"/>
  <c r="BE131" s="1"/>
  <c r="BA41"/>
  <c r="BA131" s="1"/>
  <c r="AW41"/>
  <c r="AW131" s="1"/>
  <c r="AS41"/>
  <c r="AS131" s="1"/>
  <c r="AO41"/>
  <c r="AO131" s="1"/>
  <c r="AK41"/>
  <c r="AK131" s="1"/>
  <c r="AG41"/>
  <c r="AG131" s="1"/>
  <c r="AC41"/>
  <c r="AC131" s="1"/>
  <c r="Y41"/>
  <c r="Y131" s="1"/>
  <c r="U41"/>
  <c r="U131" s="1"/>
  <c r="Q41"/>
  <c r="Q131" s="1"/>
  <c r="O41"/>
  <c r="O131" s="1"/>
  <c r="CB34"/>
  <c r="BT34"/>
  <c r="BN132"/>
  <c r="D25" i="9" s="1"/>
  <c r="BT56" i="1"/>
  <c r="CN139"/>
  <c r="AV53"/>
  <c r="AJ53"/>
  <c r="AB53"/>
  <c r="T53"/>
  <c r="L53"/>
  <c r="D53"/>
  <c r="CB45"/>
  <c r="N41"/>
  <c r="N131" s="1"/>
  <c r="J42"/>
  <c r="CO139"/>
  <c r="CN138"/>
  <c r="CN137"/>
  <c r="BM85"/>
  <c r="E132"/>
  <c r="BM132" s="1"/>
  <c r="C25" i="9" s="1"/>
  <c r="CE78" i="1"/>
  <c r="CA78"/>
  <c r="BY78"/>
  <c r="BW78"/>
  <c r="BS78"/>
  <c r="CP138"/>
  <c r="BN63"/>
  <c r="BM123"/>
  <c r="C17" i="9" s="1"/>
  <c r="BX56" i="1"/>
  <c r="BP56"/>
  <c r="BO63"/>
  <c r="K123"/>
  <c r="BO123" s="1"/>
  <c r="E17" i="9" s="1"/>
  <c r="G123" i="1"/>
  <c r="BN123" s="1"/>
  <c r="D17" i="9" s="1"/>
  <c r="O64" i="1"/>
  <c r="M64"/>
  <c r="K64"/>
  <c r="BN64"/>
  <c r="U64"/>
  <c r="CF56"/>
  <c r="CD56"/>
  <c r="CB56"/>
  <c r="BZ56"/>
  <c r="BV56"/>
  <c r="BH52"/>
  <c r="BH114" s="1"/>
  <c r="AZ52"/>
  <c r="AR52"/>
  <c r="AR114" s="1"/>
  <c r="AL52"/>
  <c r="AL114" s="1"/>
  <c r="AH52"/>
  <c r="AH114" s="1"/>
  <c r="AD52"/>
  <c r="AD114" s="1"/>
  <c r="Z52"/>
  <c r="Z114" s="1"/>
  <c r="V52"/>
  <c r="V114" s="1"/>
  <c r="R52"/>
  <c r="R114" s="1"/>
  <c r="BH53"/>
  <c r="AZ53"/>
  <c r="AR53"/>
  <c r="AL53"/>
  <c r="AH53"/>
  <c r="AD53"/>
  <c r="Z53"/>
  <c r="V53"/>
  <c r="R53"/>
  <c r="N53"/>
  <c r="J53"/>
  <c r="F53"/>
  <c r="D260"/>
  <c r="D191"/>
  <c r="D214" s="1"/>
  <c r="BN75"/>
  <c r="BM63"/>
  <c r="BM105"/>
  <c r="BU93"/>
  <c r="CC93"/>
  <c r="CO136"/>
  <c r="CP136"/>
  <c r="BY93"/>
  <c r="BQ93"/>
  <c r="CH93"/>
  <c r="BE96"/>
  <c r="BE133" s="1"/>
  <c r="AW96"/>
  <c r="AW133" s="1"/>
  <c r="AG96"/>
  <c r="AG133" s="1"/>
  <c r="Y96"/>
  <c r="Y133" s="1"/>
  <c r="CJ92"/>
  <c r="CC91"/>
  <c r="BU91"/>
  <c r="CJ90"/>
  <c r="CC89"/>
  <c r="BP63"/>
  <c r="BA75"/>
  <c r="AS75"/>
  <c r="BK85"/>
  <c r="BK132" s="1"/>
  <c r="BE86"/>
  <c r="BC85"/>
  <c r="BC132" s="1"/>
  <c r="AM85"/>
  <c r="AM132" s="1"/>
  <c r="AA86"/>
  <c r="U85"/>
  <c r="U132" s="1"/>
  <c r="S85"/>
  <c r="S132" s="1"/>
  <c r="O86"/>
  <c r="K86"/>
  <c r="BZ79"/>
  <c r="AA85"/>
  <c r="AA132" s="1"/>
  <c r="CD78"/>
  <c r="P41"/>
  <c r="P131" s="1"/>
  <c r="L41"/>
  <c r="L131" s="1"/>
  <c r="N42"/>
  <c r="BP35"/>
  <c r="BO35"/>
  <c r="P42"/>
  <c r="L42"/>
  <c r="CF34"/>
  <c r="CE34"/>
  <c r="CC34"/>
  <c r="CA34"/>
  <c r="BY34"/>
  <c r="BX34"/>
  <c r="BW34"/>
  <c r="BU34"/>
  <c r="BS34"/>
  <c r="BQ34"/>
  <c r="BO34"/>
  <c r="BM34"/>
  <c r="D197"/>
  <c r="E197" s="1"/>
  <c r="BH97"/>
  <c r="N97"/>
  <c r="L96"/>
  <c r="L133" s="1"/>
  <c r="J97"/>
  <c r="H97"/>
  <c r="F96"/>
  <c r="F133" s="1"/>
  <c r="D96"/>
  <c r="D133" s="1"/>
  <c r="T97"/>
  <c r="BI96"/>
  <c r="BI133" s="1"/>
  <c r="BA96"/>
  <c r="BA133" s="1"/>
  <c r="AS96"/>
  <c r="AS133" s="1"/>
  <c r="AK96"/>
  <c r="AK133" s="1"/>
  <c r="U96"/>
  <c r="U133" s="1"/>
  <c r="Q96"/>
  <c r="Q133" s="1"/>
  <c r="BD97"/>
  <c r="AV97"/>
  <c r="AN97"/>
  <c r="AF97"/>
  <c r="X97"/>
  <c r="P97"/>
  <c r="AR97"/>
  <c r="AB97"/>
  <c r="AC96"/>
  <c r="AC133" s="1"/>
  <c r="CE90"/>
  <c r="BU89"/>
  <c r="L97"/>
  <c r="F97"/>
  <c r="D97"/>
  <c r="BH96"/>
  <c r="BH133" s="1"/>
  <c r="BB96"/>
  <c r="BB133" s="1"/>
  <c r="AZ96"/>
  <c r="AZ133" s="1"/>
  <c r="AV96"/>
  <c r="AV133" s="1"/>
  <c r="AP96"/>
  <c r="AP133" s="1"/>
  <c r="AJ96"/>
  <c r="AJ133" s="1"/>
  <c r="AD96"/>
  <c r="AD133" s="1"/>
  <c r="X96"/>
  <c r="X133" s="1"/>
  <c r="R96"/>
  <c r="R133" s="1"/>
  <c r="BV78"/>
  <c r="AY85"/>
  <c r="AY132" s="1"/>
  <c r="AS86"/>
  <c r="AQ85"/>
  <c r="AQ132" s="1"/>
  <c r="AF75"/>
  <c r="BJ75"/>
  <c r="BH75"/>
  <c r="BF75"/>
  <c r="BB75"/>
  <c r="AZ75"/>
  <c r="AX75"/>
  <c r="AV75"/>
  <c r="AT75"/>
  <c r="AP75"/>
  <c r="AN75"/>
  <c r="AL75"/>
  <c r="AH75"/>
  <c r="AD75"/>
  <c r="BJ64"/>
  <c r="AL64"/>
  <c r="CE58"/>
  <c r="CC58"/>
  <c r="CA58"/>
  <c r="BW58"/>
  <c r="BU58"/>
  <c r="BS58"/>
  <c r="BQ58"/>
  <c r="V63"/>
  <c r="V123" s="1"/>
  <c r="R63"/>
  <c r="R123" s="1"/>
  <c r="BI86"/>
  <c r="BA86"/>
  <c r="AK86"/>
  <c r="AC86"/>
  <c r="BG85"/>
  <c r="BG132" s="1"/>
  <c r="AI85"/>
  <c r="AI132" s="1"/>
  <c r="BK86"/>
  <c r="BE85"/>
  <c r="BE132" s="1"/>
  <c r="BC86"/>
  <c r="BA85"/>
  <c r="BA132" s="1"/>
  <c r="AY86"/>
  <c r="AS85"/>
  <c r="AS132" s="1"/>
  <c r="AM86"/>
  <c r="AG85"/>
  <c r="AG132" s="1"/>
  <c r="AC85"/>
  <c r="AC132" s="1"/>
  <c r="BF52"/>
  <c r="BF114" s="1"/>
  <c r="BB52"/>
  <c r="BB114" s="1"/>
  <c r="AT52"/>
  <c r="AT114" s="1"/>
  <c r="AP52"/>
  <c r="AP114" s="1"/>
  <c r="BJ53"/>
  <c r="BF53"/>
  <c r="BB53"/>
  <c r="AX53"/>
  <c r="AT53"/>
  <c r="AP53"/>
  <c r="BJ52"/>
  <c r="BJ114" s="1"/>
  <c r="AX52"/>
  <c r="AX114" s="1"/>
  <c r="BI42"/>
  <c r="BE42"/>
  <c r="BA42"/>
  <c r="AW42"/>
  <c r="AS42"/>
  <c r="AO42"/>
  <c r="AK42"/>
  <c r="AG42"/>
  <c r="AC42"/>
  <c r="Y42"/>
  <c r="U42"/>
  <c r="Q42"/>
  <c r="O42"/>
  <c r="M42"/>
  <c r="K42"/>
  <c r="M41"/>
  <c r="K41"/>
  <c r="K131" s="1"/>
  <c r="BM131"/>
  <c r="C24" i="9" s="1"/>
  <c r="BM41" i="1"/>
  <c r="CD34"/>
  <c r="BZ34"/>
  <c r="BV34"/>
  <c r="BR34"/>
  <c r="BN34"/>
  <c r="CH4"/>
  <c r="F184"/>
  <c r="F216" s="1"/>
  <c r="E216"/>
  <c r="CC92"/>
  <c r="CC90"/>
  <c r="BA97"/>
  <c r="BY90"/>
  <c r="AO97"/>
  <c r="BU90"/>
  <c r="AC97"/>
  <c r="BQ90"/>
  <c r="Q97"/>
  <c r="CF89"/>
  <c r="BJ96"/>
  <c r="CE89"/>
  <c r="BF96"/>
  <c r="CD89"/>
  <c r="BD96"/>
  <c r="CB89"/>
  <c r="AX96"/>
  <c r="CA89"/>
  <c r="AT96"/>
  <c r="BZ89"/>
  <c r="AR96"/>
  <c r="AN96"/>
  <c r="BX89"/>
  <c r="AL96"/>
  <c r="BW89"/>
  <c r="AH96"/>
  <c r="BV89"/>
  <c r="AF96"/>
  <c r="CJ89"/>
  <c r="AB96"/>
  <c r="BT89"/>
  <c r="Z96"/>
  <c r="BS89"/>
  <c r="V96"/>
  <c r="BR89"/>
  <c r="T96"/>
  <c r="CI89"/>
  <c r="P96"/>
  <c r="BP89"/>
  <c r="N96"/>
  <c r="BO89"/>
  <c r="J96"/>
  <c r="BN89"/>
  <c r="H96"/>
  <c r="H99" s="1"/>
  <c r="H276" s="1"/>
  <c r="BM86"/>
  <c r="BQ78"/>
  <c r="CI78"/>
  <c r="CF68"/>
  <c r="BI74"/>
  <c r="CE68"/>
  <c r="BG74"/>
  <c r="CD68"/>
  <c r="BC74"/>
  <c r="CA68"/>
  <c r="AU74"/>
  <c r="BZ68"/>
  <c r="AQ74"/>
  <c r="BY68"/>
  <c r="AO74"/>
  <c r="AK75"/>
  <c r="BX68"/>
  <c r="AK74"/>
  <c r="BW68"/>
  <c r="AI74"/>
  <c r="AG75"/>
  <c r="AG74"/>
  <c r="AG124" s="1"/>
  <c r="BV68"/>
  <c r="AE74"/>
  <c r="AC75"/>
  <c r="AC74"/>
  <c r="AC124" s="1"/>
  <c r="BK63"/>
  <c r="BK123" s="1"/>
  <c r="BK64"/>
  <c r="BI63"/>
  <c r="BI64"/>
  <c r="CE57"/>
  <c r="BG63"/>
  <c r="BG64"/>
  <c r="BE63"/>
  <c r="BE123" s="1"/>
  <c r="BE64"/>
  <c r="CD57"/>
  <c r="BC63"/>
  <c r="BC64"/>
  <c r="CC57"/>
  <c r="BA63"/>
  <c r="BA64"/>
  <c r="AY63"/>
  <c r="AY123" s="1"/>
  <c r="AY64"/>
  <c r="CB57"/>
  <c r="AW63"/>
  <c r="AW64"/>
  <c r="CA57"/>
  <c r="AU63"/>
  <c r="AU64"/>
  <c r="AS63"/>
  <c r="AS123" s="1"/>
  <c r="AS64"/>
  <c r="BZ57"/>
  <c r="AQ63"/>
  <c r="AQ64"/>
  <c r="BY57"/>
  <c r="AO63"/>
  <c r="AO64"/>
  <c r="AM63"/>
  <c r="AM123" s="1"/>
  <c r="AM64"/>
  <c r="AK63"/>
  <c r="AK64"/>
  <c r="BW57"/>
  <c r="AI63"/>
  <c r="AI64"/>
  <c r="AG63"/>
  <c r="AG123" s="1"/>
  <c r="AG64"/>
  <c r="BV57"/>
  <c r="AE63"/>
  <c r="AE64"/>
  <c r="BU57"/>
  <c r="AC63"/>
  <c r="AC64"/>
  <c r="AA63"/>
  <c r="AA123" s="1"/>
  <c r="AA64"/>
  <c r="BT57"/>
  <c r="Y63"/>
  <c r="Y64"/>
  <c r="BS57"/>
  <c r="W63"/>
  <c r="W64"/>
  <c r="BR57"/>
  <c r="S63"/>
  <c r="S64"/>
  <c r="BQ57"/>
  <c r="Q64"/>
  <c r="BK52"/>
  <c r="BK53"/>
  <c r="BI52"/>
  <c r="BI53"/>
  <c r="CF45"/>
  <c r="CE45"/>
  <c r="BG52"/>
  <c r="BG53"/>
  <c r="BE52"/>
  <c r="BE53"/>
  <c r="CD45"/>
  <c r="BC52"/>
  <c r="BC53"/>
  <c r="CC45"/>
  <c r="BA52"/>
  <c r="BA53"/>
  <c r="AY52"/>
  <c r="AY53"/>
  <c r="AW52"/>
  <c r="AW53"/>
  <c r="CA45"/>
  <c r="AU52"/>
  <c r="AU53"/>
  <c r="AS52"/>
  <c r="AS53"/>
  <c r="BZ45"/>
  <c r="AQ52"/>
  <c r="AQ53"/>
  <c r="BY45"/>
  <c r="AO52"/>
  <c r="AO53"/>
  <c r="AM52"/>
  <c r="AM53"/>
  <c r="AK52"/>
  <c r="AK53"/>
  <c r="BX45"/>
  <c r="BW45"/>
  <c r="AI52"/>
  <c r="AI53"/>
  <c r="AG52"/>
  <c r="AG53"/>
  <c r="BV45"/>
  <c r="AE52"/>
  <c r="AE53"/>
  <c r="BU45"/>
  <c r="AC52"/>
  <c r="AC53"/>
  <c r="AA52"/>
  <c r="AA53"/>
  <c r="Y52"/>
  <c r="Y53"/>
  <c r="BS45"/>
  <c r="W52"/>
  <c r="W53"/>
  <c r="U52"/>
  <c r="U53"/>
  <c r="BR45"/>
  <c r="S52"/>
  <c r="S53"/>
  <c r="BQ45"/>
  <c r="CI45"/>
  <c r="Q52"/>
  <c r="Q53"/>
  <c r="O52"/>
  <c r="O53"/>
  <c r="M52"/>
  <c r="M53"/>
  <c r="BP45"/>
  <c r="BO45"/>
  <c r="K52"/>
  <c r="K53"/>
  <c r="I52"/>
  <c r="I53"/>
  <c r="BN45"/>
  <c r="G52"/>
  <c r="G53"/>
  <c r="BM45"/>
  <c r="E52"/>
  <c r="E53"/>
  <c r="BJ41"/>
  <c r="BJ42"/>
  <c r="BH41"/>
  <c r="BH42"/>
  <c r="BF41"/>
  <c r="BF42"/>
  <c r="CD35"/>
  <c r="BD41"/>
  <c r="BD42"/>
  <c r="BB41"/>
  <c r="BB42"/>
  <c r="AZ41"/>
  <c r="AZ42"/>
  <c r="AX41"/>
  <c r="AX42"/>
  <c r="CB35"/>
  <c r="AV41"/>
  <c r="AV42"/>
  <c r="AT41"/>
  <c r="AT42"/>
  <c r="BZ35"/>
  <c r="AR41"/>
  <c r="AR42"/>
  <c r="AP41"/>
  <c r="AP42"/>
  <c r="AN41"/>
  <c r="AN42"/>
  <c r="AL41"/>
  <c r="AL42"/>
  <c r="AJ41"/>
  <c r="AJ42"/>
  <c r="AH41"/>
  <c r="AH42"/>
  <c r="BV35"/>
  <c r="AF41"/>
  <c r="AF42"/>
  <c r="AD41"/>
  <c r="AD42"/>
  <c r="AB41"/>
  <c r="AB42"/>
  <c r="Z41"/>
  <c r="Z42"/>
  <c r="BT35"/>
  <c r="X41"/>
  <c r="X42"/>
  <c r="V41"/>
  <c r="V42"/>
  <c r="BR35"/>
  <c r="T41"/>
  <c r="T42"/>
  <c r="BY80"/>
  <c r="BJ85"/>
  <c r="BJ132" s="1"/>
  <c r="BJ86"/>
  <c r="BH85"/>
  <c r="BH132" s="1"/>
  <c r="BH86"/>
  <c r="BF85"/>
  <c r="BF132" s="1"/>
  <c r="BF86"/>
  <c r="CD79"/>
  <c r="BD85"/>
  <c r="BD132" s="1"/>
  <c r="BD86"/>
  <c r="BB85"/>
  <c r="BB132" s="1"/>
  <c r="BB86"/>
  <c r="AZ85"/>
  <c r="AZ86"/>
  <c r="AX85"/>
  <c r="AX132" s="1"/>
  <c r="AX86"/>
  <c r="AV85"/>
  <c r="AV132" s="1"/>
  <c r="AV86"/>
  <c r="AT85"/>
  <c r="AT132" s="1"/>
  <c r="AT86"/>
  <c r="AR85"/>
  <c r="AR132" s="1"/>
  <c r="AR86"/>
  <c r="AP85"/>
  <c r="AP132" s="1"/>
  <c r="AP86"/>
  <c r="AN85"/>
  <c r="AN86"/>
  <c r="AL85"/>
  <c r="AL132" s="1"/>
  <c r="AL86"/>
  <c r="AJ85"/>
  <c r="AJ132" s="1"/>
  <c r="AJ86"/>
  <c r="AH85"/>
  <c r="AH132" s="1"/>
  <c r="AH86"/>
  <c r="BV79"/>
  <c r="AF85"/>
  <c r="AF132" s="1"/>
  <c r="AF86"/>
  <c r="AD85"/>
  <c r="AD132" s="1"/>
  <c r="AD86"/>
  <c r="AB85"/>
  <c r="AB132" s="1"/>
  <c r="AB86"/>
  <c r="Z85"/>
  <c r="Z132" s="1"/>
  <c r="Z86"/>
  <c r="X85"/>
  <c r="X132" s="1"/>
  <c r="X86"/>
  <c r="V85"/>
  <c r="V132" s="1"/>
  <c r="V86"/>
  <c r="T85"/>
  <c r="T132" s="1"/>
  <c r="T86"/>
  <c r="R85"/>
  <c r="R132" s="1"/>
  <c r="R86"/>
  <c r="P85"/>
  <c r="P86"/>
  <c r="N85"/>
  <c r="N132" s="1"/>
  <c r="N86"/>
  <c r="L85"/>
  <c r="L132" s="1"/>
  <c r="L86"/>
  <c r="J85"/>
  <c r="J132" s="1"/>
  <c r="J86"/>
  <c r="CD67"/>
  <c r="BD75"/>
  <c r="BZ67"/>
  <c r="AR75"/>
  <c r="BY46"/>
  <c r="CO95"/>
  <c r="BK97"/>
  <c r="BI97"/>
  <c r="BG97"/>
  <c r="BE97"/>
  <c r="BC97"/>
  <c r="AY97"/>
  <c r="AW97"/>
  <c r="AU97"/>
  <c r="AS97"/>
  <c r="AQ97"/>
  <c r="AM97"/>
  <c r="AK97"/>
  <c r="AI97"/>
  <c r="AG97"/>
  <c r="AE97"/>
  <c r="AA97"/>
  <c r="Y97"/>
  <c r="W97"/>
  <c r="U97"/>
  <c r="S97"/>
  <c r="CP84"/>
  <c r="CP82"/>
  <c r="CF78"/>
  <c r="CB78"/>
  <c r="BZ78"/>
  <c r="BX78"/>
  <c r="BT78"/>
  <c r="BR78"/>
  <c r="BP78"/>
  <c r="CR73"/>
  <c r="CP73"/>
  <c r="CR71"/>
  <c r="CP71"/>
  <c r="CR69"/>
  <c r="CP69"/>
  <c r="CR61"/>
  <c r="CP61"/>
  <c r="CN57"/>
  <c r="CR39"/>
  <c r="CP39"/>
  <c r="CI35"/>
  <c r="AN239"/>
  <c r="D239"/>
  <c r="D216"/>
  <c r="C186"/>
  <c r="C190" s="1"/>
  <c r="D177"/>
  <c r="D215" s="1"/>
  <c r="BM115"/>
  <c r="C11" i="9" s="1"/>
  <c r="N114" i="1"/>
  <c r="J114"/>
  <c r="F114"/>
  <c r="F116" s="1"/>
  <c r="BJ97"/>
  <c r="BF97"/>
  <c r="BB97"/>
  <c r="AX97"/>
  <c r="AT97"/>
  <c r="AP97"/>
  <c r="AL97"/>
  <c r="AH97"/>
  <c r="AD97"/>
  <c r="Z97"/>
  <c r="V97"/>
  <c r="R97"/>
  <c r="BK96"/>
  <c r="BK133" s="1"/>
  <c r="BG96"/>
  <c r="BG133" s="1"/>
  <c r="BC96"/>
  <c r="BC133" s="1"/>
  <c r="AY96"/>
  <c r="AY133" s="1"/>
  <c r="AU96"/>
  <c r="AU133" s="1"/>
  <c r="AQ96"/>
  <c r="AQ133" s="1"/>
  <c r="AM96"/>
  <c r="AM133" s="1"/>
  <c r="AI96"/>
  <c r="AI133" s="1"/>
  <c r="AE96"/>
  <c r="AE133" s="1"/>
  <c r="AA96"/>
  <c r="AA133" s="1"/>
  <c r="W96"/>
  <c r="W133" s="1"/>
  <c r="S96"/>
  <c r="S133" s="1"/>
  <c r="CE93"/>
  <c r="CA93"/>
  <c r="BW93"/>
  <c r="CJ93"/>
  <c r="BS93"/>
  <c r="CI93"/>
  <c r="BO93"/>
  <c r="CE91"/>
  <c r="CA91"/>
  <c r="BW91"/>
  <c r="CJ91"/>
  <c r="BS91"/>
  <c r="CI91"/>
  <c r="CA90"/>
  <c r="BS90"/>
  <c r="CH89"/>
  <c r="BY89"/>
  <c r="BQ89"/>
  <c r="BG86"/>
  <c r="AU86"/>
  <c r="AQ86"/>
  <c r="AI86"/>
  <c r="AE86"/>
  <c r="W86"/>
  <c r="S86"/>
  <c r="BI85"/>
  <c r="AW85"/>
  <c r="AO85"/>
  <c r="AK85"/>
  <c r="Y85"/>
  <c r="Q85"/>
  <c r="M85"/>
  <c r="BN85"/>
  <c r="CP83"/>
  <c r="CP81"/>
  <c r="CD80"/>
  <c r="BZ80"/>
  <c r="BV80"/>
  <c r="BK75"/>
  <c r="BG75"/>
  <c r="BC75"/>
  <c r="AY75"/>
  <c r="AU75"/>
  <c r="AQ75"/>
  <c r="AM75"/>
  <c r="CB68"/>
  <c r="CI67"/>
  <c r="Q63"/>
  <c r="CR59"/>
  <c r="CP59"/>
  <c r="BX57"/>
  <c r="CN46"/>
  <c r="CD46"/>
  <c r="CR46" s="1"/>
  <c r="CB46"/>
  <c r="BZ46"/>
  <c r="BV46"/>
  <c r="BT46"/>
  <c r="BR46"/>
  <c r="BT45"/>
  <c r="CR37"/>
  <c r="CP37"/>
  <c r="BX35"/>
  <c r="BY58"/>
  <c r="BR56"/>
  <c r="T63"/>
  <c r="T123" s="1"/>
  <c r="CI56"/>
  <c r="P63"/>
  <c r="BP123"/>
  <c r="F17" i="9" s="1"/>
  <c r="CR94" i="1"/>
  <c r="CP94"/>
  <c r="CN94"/>
  <c r="CN92"/>
  <c r="CF92"/>
  <c r="CD92"/>
  <c r="CB92"/>
  <c r="BZ92"/>
  <c r="BX92"/>
  <c r="BV92"/>
  <c r="BT92"/>
  <c r="BR92"/>
  <c r="CI92"/>
  <c r="CN90"/>
  <c r="CF90"/>
  <c r="CD90"/>
  <c r="CB90"/>
  <c r="BZ90"/>
  <c r="BX90"/>
  <c r="BV90"/>
  <c r="BT90"/>
  <c r="BR90"/>
  <c r="CI90"/>
  <c r="BN86"/>
  <c r="CF79"/>
  <c r="CE79"/>
  <c r="CB79"/>
  <c r="CA79"/>
  <c r="BY79"/>
  <c r="BX79"/>
  <c r="BW79"/>
  <c r="BT79"/>
  <c r="BS79"/>
  <c r="BQ79"/>
  <c r="BP79"/>
  <c r="BR74"/>
  <c r="BN74"/>
  <c r="CQ72"/>
  <c r="CO72"/>
  <c r="CP72"/>
  <c r="CQ70"/>
  <c r="CO70"/>
  <c r="CP70"/>
  <c r="CO68"/>
  <c r="CE67"/>
  <c r="CC67"/>
  <c r="CA67"/>
  <c r="BY67"/>
  <c r="BW67"/>
  <c r="BU67"/>
  <c r="BS67"/>
  <c r="BQ67"/>
  <c r="BO67"/>
  <c r="BM64"/>
  <c r="CP62"/>
  <c r="CP60"/>
  <c r="CD58"/>
  <c r="BZ58"/>
  <c r="BV58"/>
  <c r="BR58"/>
  <c r="CP40"/>
  <c r="CP38"/>
  <c r="CP36"/>
  <c r="CE56"/>
  <c r="CC56"/>
  <c r="CA56"/>
  <c r="BY56"/>
  <c r="BW56"/>
  <c r="BU56"/>
  <c r="BS56"/>
  <c r="BQ56"/>
  <c r="BO56"/>
  <c r="R42"/>
  <c r="R41"/>
  <c r="CE35"/>
  <c r="CC35"/>
  <c r="CA35"/>
  <c r="BY35"/>
  <c r="BW35"/>
  <c r="BU35"/>
  <c r="BS35"/>
  <c r="BQ35"/>
  <c r="CH10"/>
  <c r="CF10"/>
  <c r="CD10"/>
  <c r="CB10"/>
  <c r="BZ10"/>
  <c r="BX10"/>
  <c r="BV10"/>
  <c r="BT10"/>
  <c r="BR10"/>
  <c r="CI10"/>
  <c r="BP10"/>
  <c r="BN10"/>
  <c r="CI34"/>
  <c r="BM18"/>
  <c r="CI11"/>
  <c r="CI9"/>
  <c r="AI221"/>
  <c r="AJ221" s="1"/>
  <c r="AK221" s="1"/>
  <c r="D227"/>
  <c r="CE228"/>
  <c r="BG239"/>
  <c r="CE239" s="1"/>
  <c r="CC228"/>
  <c r="BA239"/>
  <c r="CA228"/>
  <c r="AU239"/>
  <c r="CA239" s="1"/>
  <c r="BY228"/>
  <c r="AO239"/>
  <c r="BW228"/>
  <c r="AI239"/>
  <c r="BW239" s="1"/>
  <c r="BU228"/>
  <c r="CJ228"/>
  <c r="AC239"/>
  <c r="BS228"/>
  <c r="W239"/>
  <c r="BS239" s="1"/>
  <c r="BQ228"/>
  <c r="Q239"/>
  <c r="BQ239" s="1"/>
  <c r="BO228"/>
  <c r="K239"/>
  <c r="BO239" s="1"/>
  <c r="BM228"/>
  <c r="CH228"/>
  <c r="E239"/>
  <c r="S222"/>
  <c r="BQ222"/>
  <c r="AQ221"/>
  <c r="S221"/>
  <c r="AE229"/>
  <c r="BU229"/>
  <c r="G229"/>
  <c r="BM229"/>
  <c r="BB222"/>
  <c r="BC222" s="1"/>
  <c r="AD222"/>
  <c r="AE222" s="1"/>
  <c r="F222"/>
  <c r="G222" s="1"/>
  <c r="BC221"/>
  <c r="G221"/>
  <c r="CH247"/>
  <c r="BM247"/>
  <c r="D247"/>
  <c r="CF239"/>
  <c r="CD239"/>
  <c r="CB239"/>
  <c r="BZ239"/>
  <c r="BX239"/>
  <c r="BV239"/>
  <c r="BT239"/>
  <c r="BR239"/>
  <c r="BP239"/>
  <c r="BN239"/>
  <c r="D248"/>
  <c r="D241"/>
  <c r="CI228"/>
  <c r="CD228"/>
  <c r="BZ228"/>
  <c r="BV228"/>
  <c r="BR228"/>
  <c r="BN228"/>
  <c r="BV221"/>
  <c r="CH232"/>
  <c r="BM232"/>
  <c r="H135"/>
  <c r="I135" s="1"/>
  <c r="J135" s="1"/>
  <c r="BM134"/>
  <c r="C27" i="9" s="1"/>
  <c r="BM135" i="1"/>
  <c r="C28" i="9" s="1"/>
  <c r="F111" i="1"/>
  <c r="BM75"/>
  <c r="H19"/>
  <c r="I18"/>
  <c r="CJ80"/>
  <c r="AI75"/>
  <c r="AE75"/>
  <c r="CC79"/>
  <c r="BU79"/>
  <c r="CJ79"/>
  <c r="BO79"/>
  <c r="CH79"/>
  <c r="CC78"/>
  <c r="BU78"/>
  <c r="CJ78"/>
  <c r="BO78"/>
  <c r="CH78"/>
  <c r="BM74"/>
  <c r="CC68"/>
  <c r="BU68"/>
  <c r="CJ68"/>
  <c r="K15"/>
  <c r="L15" s="1"/>
  <c r="M15" s="1"/>
  <c r="CJ67"/>
  <c r="CH67"/>
  <c r="CH63"/>
  <c r="CJ58"/>
  <c r="CJ57"/>
  <c r="CJ56"/>
  <c r="CH56"/>
  <c r="CJ46"/>
  <c r="CJ45"/>
  <c r="CH45"/>
  <c r="CJ35"/>
  <c r="CH35"/>
  <c r="CJ34"/>
  <c r="CH34"/>
  <c r="BM19"/>
  <c r="BM15"/>
  <c r="F17"/>
  <c r="F14"/>
  <c r="G14" s="1"/>
  <c r="BN15"/>
  <c r="BN4" l="1"/>
  <c r="C2" i="10"/>
  <c r="BU139" i="1"/>
  <c r="K32" i="9" s="1"/>
  <c r="CP137" i="1"/>
  <c r="CC240"/>
  <c r="R30" i="9"/>
  <c r="P17"/>
  <c r="BW139" i="1"/>
  <c r="M32" i="9" s="1"/>
  <c r="BV139" i="1"/>
  <c r="L32" i="9" s="1"/>
  <c r="BN107" i="1"/>
  <c r="J107"/>
  <c r="CH106"/>
  <c r="I108"/>
  <c r="CR138"/>
  <c r="BN41"/>
  <c r="BY222"/>
  <c r="BS74"/>
  <c r="BQ75"/>
  <c r="BR208"/>
  <c r="BS171"/>
  <c r="BS208"/>
  <c r="BT171"/>
  <c r="BR102"/>
  <c r="BT208"/>
  <c r="BQ171"/>
  <c r="BS102"/>
  <c r="BQ208"/>
  <c r="BR171"/>
  <c r="BQ102"/>
  <c r="BT102"/>
  <c r="CI208"/>
  <c r="CI102"/>
  <c r="CI171"/>
  <c r="BP4"/>
  <c r="BN208"/>
  <c r="BO171"/>
  <c r="BN102"/>
  <c r="BO208"/>
  <c r="BM171"/>
  <c r="BP171"/>
  <c r="BO102"/>
  <c r="BP208"/>
  <c r="BN171"/>
  <c r="BP102"/>
  <c r="BM208"/>
  <c r="BM102"/>
  <c r="BY239"/>
  <c r="BU134"/>
  <c r="K27" i="9" s="1"/>
  <c r="CQ68" i="1"/>
  <c r="Q4"/>
  <c r="R4" s="1"/>
  <c r="S4" s="1"/>
  <c r="T4" s="1"/>
  <c r="U4" s="1"/>
  <c r="V4" s="1"/>
  <c r="W4" s="1"/>
  <c r="X4" s="1"/>
  <c r="Y4" s="1"/>
  <c r="Z4" s="1"/>
  <c r="AA4" s="1"/>
  <c r="AB4" s="1"/>
  <c r="BO74"/>
  <c r="CP9"/>
  <c r="CH124"/>
  <c r="BT75"/>
  <c r="BS41"/>
  <c r="BO4"/>
  <c r="CO91"/>
  <c r="CP89"/>
  <c r="BP97"/>
  <c r="CC229"/>
  <c r="CO11"/>
  <c r="F99"/>
  <c r="F276" s="1"/>
  <c r="BM276" s="1"/>
  <c r="CP91"/>
  <c r="CO93"/>
  <c r="CR57"/>
  <c r="CQ9"/>
  <c r="CQ11"/>
  <c r="BN97"/>
  <c r="CP11"/>
  <c r="CR11"/>
  <c r="BR75"/>
  <c r="CN4"/>
  <c r="CH74"/>
  <c r="CO9"/>
  <c r="CA75"/>
  <c r="BR41"/>
  <c r="BO97"/>
  <c r="CO57"/>
  <c r="CN11"/>
  <c r="CC74"/>
  <c r="CR80"/>
  <c r="CQ58"/>
  <c r="CQ80"/>
  <c r="BT124"/>
  <c r="J18" i="9" s="1"/>
  <c r="Q18" s="1"/>
  <c r="CQ10" i="1"/>
  <c r="CP57"/>
  <c r="CO10"/>
  <c r="BQ74"/>
  <c r="D99"/>
  <c r="D276" s="1"/>
  <c r="BM96"/>
  <c r="CQ57"/>
  <c r="CR9"/>
  <c r="BN42"/>
  <c r="BP124"/>
  <c r="F18" i="9" s="1"/>
  <c r="P18" s="1"/>
  <c r="CR58" i="1"/>
  <c r="CR67"/>
  <c r="BM184"/>
  <c r="CQ90"/>
  <c r="CQ89"/>
  <c r="CI74"/>
  <c r="CP93"/>
  <c r="CO45"/>
  <c r="CE64"/>
  <c r="BU75"/>
  <c r="G125"/>
  <c r="H125" s="1"/>
  <c r="I125" s="1"/>
  <c r="J125" s="1"/>
  <c r="CQ93"/>
  <c r="CQ46"/>
  <c r="CH52"/>
  <c r="CC137"/>
  <c r="CH75"/>
  <c r="AQ229"/>
  <c r="AR229" s="1"/>
  <c r="CF75"/>
  <c r="CN93"/>
  <c r="CB74"/>
  <c r="BY240"/>
  <c r="CQ67"/>
  <c r="CB124"/>
  <c r="BY229"/>
  <c r="CR91"/>
  <c r="BV41"/>
  <c r="BS75"/>
  <c r="CP35"/>
  <c r="CP58"/>
  <c r="G184"/>
  <c r="G216" s="1"/>
  <c r="CI239"/>
  <c r="CO239" s="1"/>
  <c r="BC229"/>
  <c r="BC240" s="1"/>
  <c r="CO58"/>
  <c r="CR93"/>
  <c r="CH96"/>
  <c r="CC75"/>
  <c r="H100"/>
  <c r="H275" s="1"/>
  <c r="BM109"/>
  <c r="CQ136"/>
  <c r="BM126"/>
  <c r="C20" i="9" s="1"/>
  <c r="BO132" i="1"/>
  <c r="E25" i="9" s="1"/>
  <c r="BS132" i="1"/>
  <c r="I25" i="9" s="1"/>
  <c r="BU124" i="1"/>
  <c r="K18" i="9" s="1"/>
  <c r="CI75" i="1"/>
  <c r="CI124"/>
  <c r="CP67"/>
  <c r="CJ74"/>
  <c r="CD75"/>
  <c r="BT74"/>
  <c r="BP75"/>
  <c r="CN67"/>
  <c r="BP74"/>
  <c r="CP45"/>
  <c r="BU53"/>
  <c r="BW53"/>
  <c r="BX53"/>
  <c r="CE42"/>
  <c r="CA41"/>
  <c r="CK42"/>
  <c r="CE41"/>
  <c r="CA132"/>
  <c r="BT41"/>
  <c r="BX42"/>
  <c r="CL42"/>
  <c r="CA64"/>
  <c r="CC64"/>
  <c r="CE132"/>
  <c r="CQ137"/>
  <c r="BU41"/>
  <c r="BO64"/>
  <c r="CK134"/>
  <c r="BM42"/>
  <c r="CA42"/>
  <c r="BU64"/>
  <c r="BW64"/>
  <c r="F100"/>
  <c r="F275" s="1"/>
  <c r="BM275" s="1"/>
  <c r="CA85"/>
  <c r="BX86"/>
  <c r="CB86"/>
  <c r="CD86"/>
  <c r="CJ42"/>
  <c r="CO79"/>
  <c r="AM100"/>
  <c r="AM275" s="1"/>
  <c r="BX275" s="1"/>
  <c r="BR132"/>
  <c r="H25" i="9" s="1"/>
  <c r="BV132" i="1"/>
  <c r="L25" i="9" s="1"/>
  <c r="BZ41" i="1"/>
  <c r="CB41"/>
  <c r="CD41"/>
  <c r="CF42"/>
  <c r="O100"/>
  <c r="O275" s="1"/>
  <c r="BS64"/>
  <c r="CC133"/>
  <c r="BY41"/>
  <c r="CK41"/>
  <c r="CC41"/>
  <c r="CL41"/>
  <c r="AN114"/>
  <c r="CK52"/>
  <c r="AZ124"/>
  <c r="CL74"/>
  <c r="CC136"/>
  <c r="CK239"/>
  <c r="CK86"/>
  <c r="CL86"/>
  <c r="CK96"/>
  <c r="CL75"/>
  <c r="CL96"/>
  <c r="CK97"/>
  <c r="CL53"/>
  <c r="CL64"/>
  <c r="CL239"/>
  <c r="AZ132"/>
  <c r="CC132" s="1"/>
  <c r="CL85"/>
  <c r="AZ114"/>
  <c r="CL52"/>
  <c r="AN123"/>
  <c r="CK63"/>
  <c r="AZ123"/>
  <c r="CL63"/>
  <c r="AN124"/>
  <c r="CK74"/>
  <c r="CQ228"/>
  <c r="CK85"/>
  <c r="CK75"/>
  <c r="CK53"/>
  <c r="CL97"/>
  <c r="CK64"/>
  <c r="CP10"/>
  <c r="CO92"/>
  <c r="BY42"/>
  <c r="BW42"/>
  <c r="CO34"/>
  <c r="BW41"/>
  <c r="BV42"/>
  <c r="CP34"/>
  <c r="CF86"/>
  <c r="CD42"/>
  <c r="BO131"/>
  <c r="E24" i="9" s="1"/>
  <c r="BO42" i="1"/>
  <c r="CO90"/>
  <c r="CC222"/>
  <c r="BM216"/>
  <c r="CN9"/>
  <c r="CQ92"/>
  <c r="CQ91"/>
  <c r="CP90"/>
  <c r="BQ97"/>
  <c r="BT97"/>
  <c r="BW97"/>
  <c r="CB97"/>
  <c r="CE97"/>
  <c r="BY75"/>
  <c r="AR100"/>
  <c r="AR275" s="1"/>
  <c r="CA53"/>
  <c r="CO78"/>
  <c r="CQ34"/>
  <c r="BP64"/>
  <c r="CN34"/>
  <c r="CR34"/>
  <c r="CH41"/>
  <c r="CP56"/>
  <c r="CN63"/>
  <c r="CJ64"/>
  <c r="CQ78"/>
  <c r="CH85"/>
  <c r="BS85"/>
  <c r="AA100"/>
  <c r="AA275" s="1"/>
  <c r="BW132"/>
  <c r="M25" i="9" s="1"/>
  <c r="CB42" i="1"/>
  <c r="BR64"/>
  <c r="BX64"/>
  <c r="BY64"/>
  <c r="CH123"/>
  <c r="CN123" s="1"/>
  <c r="D140"/>
  <c r="D141" s="1"/>
  <c r="AD100"/>
  <c r="AD275" s="1"/>
  <c r="BU275" s="1"/>
  <c r="AZ100"/>
  <c r="CH53"/>
  <c r="CJ52"/>
  <c r="CO46"/>
  <c r="BO86"/>
  <c r="BT86"/>
  <c r="E140"/>
  <c r="CJ63"/>
  <c r="CH64"/>
  <c r="CP46"/>
  <c r="CN56"/>
  <c r="CR56"/>
  <c r="CF64"/>
  <c r="D259"/>
  <c r="D213"/>
  <c r="D119"/>
  <c r="D120" s="1"/>
  <c r="D117"/>
  <c r="BS53"/>
  <c r="CN45"/>
  <c r="CR45"/>
  <c r="CJ53"/>
  <c r="CQ45"/>
  <c r="BZ53"/>
  <c r="CE53"/>
  <c r="BX75"/>
  <c r="S100"/>
  <c r="S275" s="1"/>
  <c r="CC96"/>
  <c r="CR89"/>
  <c r="CO89"/>
  <c r="CQ56"/>
  <c r="BU42"/>
  <c r="CC42"/>
  <c r="AK100"/>
  <c r="AK275" s="1"/>
  <c r="BU74"/>
  <c r="CB75"/>
  <c r="CE75"/>
  <c r="AN100"/>
  <c r="CQ79"/>
  <c r="CJ85"/>
  <c r="AL100"/>
  <c r="L99"/>
  <c r="L276" s="1"/>
  <c r="BO276" s="1"/>
  <c r="BB100"/>
  <c r="BB275" s="1"/>
  <c r="CC275" s="1"/>
  <c r="N99"/>
  <c r="N276" s="1"/>
  <c r="BO85"/>
  <c r="BW85"/>
  <c r="CE85"/>
  <c r="BP86"/>
  <c r="CQ35"/>
  <c r="CN35"/>
  <c r="L100"/>
  <c r="L275" s="1"/>
  <c r="BO275" s="1"/>
  <c r="CP92"/>
  <c r="CI97"/>
  <c r="BM97"/>
  <c r="D100"/>
  <c r="CI96"/>
  <c r="R100"/>
  <c r="W100"/>
  <c r="W275" s="1"/>
  <c r="CN89"/>
  <c r="BS97"/>
  <c r="BX97"/>
  <c r="CA97"/>
  <c r="CF97"/>
  <c r="BV97"/>
  <c r="CH97"/>
  <c r="CD97"/>
  <c r="J99"/>
  <c r="J276" s="1"/>
  <c r="BR85"/>
  <c r="BH100"/>
  <c r="BH275" s="1"/>
  <c r="CE275" s="1"/>
  <c r="BR97"/>
  <c r="BZ97"/>
  <c r="AV100"/>
  <c r="AV275" s="1"/>
  <c r="CA275" s="1"/>
  <c r="CP80"/>
  <c r="BD100"/>
  <c r="BD275" s="1"/>
  <c r="AP100"/>
  <c r="AP275" s="1"/>
  <c r="BY275" s="1"/>
  <c r="BV85"/>
  <c r="BZ85"/>
  <c r="CD85"/>
  <c r="BZ132"/>
  <c r="CD132"/>
  <c r="AX100"/>
  <c r="AX275" s="1"/>
  <c r="BF100"/>
  <c r="BR53"/>
  <c r="CD53"/>
  <c r="AC100"/>
  <c r="AC275" s="1"/>
  <c r="BP41"/>
  <c r="M131"/>
  <c r="CR35"/>
  <c r="CJ41"/>
  <c r="CH42"/>
  <c r="AH100"/>
  <c r="AT100"/>
  <c r="BJ100"/>
  <c r="BJ275" s="1"/>
  <c r="BZ42"/>
  <c r="BO41"/>
  <c r="BP42"/>
  <c r="BM4"/>
  <c r="E7" i="5"/>
  <c r="R99" i="1"/>
  <c r="R131"/>
  <c r="P99"/>
  <c r="P123"/>
  <c r="CI63"/>
  <c r="BQ63"/>
  <c r="Q123"/>
  <c r="BZ75"/>
  <c r="BQ85"/>
  <c r="Q132"/>
  <c r="BX85"/>
  <c r="AK132"/>
  <c r="CB85"/>
  <c r="AW132"/>
  <c r="CB132" s="1"/>
  <c r="CI85"/>
  <c r="P132"/>
  <c r="BY86"/>
  <c r="CC86"/>
  <c r="T99"/>
  <c r="T131"/>
  <c r="BR131" s="1"/>
  <c r="H24" i="9" s="1"/>
  <c r="Z99" i="1"/>
  <c r="Z131"/>
  <c r="BT131" s="1"/>
  <c r="J24" i="9" s="1"/>
  <c r="AB99" i="1"/>
  <c r="AB131"/>
  <c r="AD99"/>
  <c r="AD131"/>
  <c r="AF99"/>
  <c r="AF131"/>
  <c r="BV131" s="1"/>
  <c r="L24" i="9" s="1"/>
  <c r="AN99" i="1"/>
  <c r="AN131"/>
  <c r="AP99"/>
  <c r="AP131"/>
  <c r="AR99"/>
  <c r="AR131"/>
  <c r="BZ131" s="1"/>
  <c r="AX99"/>
  <c r="AX131"/>
  <c r="CB131" s="1"/>
  <c r="AZ99"/>
  <c r="AZ131"/>
  <c r="BB99"/>
  <c r="BB131"/>
  <c r="BD99"/>
  <c r="BD131"/>
  <c r="CD131" s="1"/>
  <c r="BM53"/>
  <c r="E100"/>
  <c r="BN52"/>
  <c r="G114"/>
  <c r="G99"/>
  <c r="I100"/>
  <c r="BO53"/>
  <c r="K100"/>
  <c r="BP53"/>
  <c r="M100"/>
  <c r="BQ53"/>
  <c r="Q100"/>
  <c r="CI53"/>
  <c r="U114"/>
  <c r="U99"/>
  <c r="BS52"/>
  <c r="W114"/>
  <c r="BS114" s="1"/>
  <c r="I10" i="9" s="1"/>
  <c r="W99" i="1"/>
  <c r="BT53"/>
  <c r="Y100"/>
  <c r="BV52"/>
  <c r="AE114"/>
  <c r="AE99"/>
  <c r="BY53"/>
  <c r="AO100"/>
  <c r="AO275" s="1"/>
  <c r="AQ114"/>
  <c r="AQ99"/>
  <c r="BZ52"/>
  <c r="CB52"/>
  <c r="AW114"/>
  <c r="AW99"/>
  <c r="AY114"/>
  <c r="AY99"/>
  <c r="CC52"/>
  <c r="BA114"/>
  <c r="BA99"/>
  <c r="BE114"/>
  <c r="BE99"/>
  <c r="CE52"/>
  <c r="BG114"/>
  <c r="CE114" s="1"/>
  <c r="BG99"/>
  <c r="CF52"/>
  <c r="BI114"/>
  <c r="BI99"/>
  <c r="BK114"/>
  <c r="BK99"/>
  <c r="S123"/>
  <c r="BR123" s="1"/>
  <c r="H17" i="9" s="1"/>
  <c r="BR63" i="1"/>
  <c r="BT63"/>
  <c r="Y123"/>
  <c r="BT123" s="1"/>
  <c r="J17" i="9" s="1"/>
  <c r="BV63" i="1"/>
  <c r="AE123"/>
  <c r="BV123" s="1"/>
  <c r="L17" i="9" s="1"/>
  <c r="BX63" i="1"/>
  <c r="AK123"/>
  <c r="BX123" s="1"/>
  <c r="N17" i="9" s="1"/>
  <c r="BY63" i="1"/>
  <c r="AO123"/>
  <c r="AQ123"/>
  <c r="BZ123" s="1"/>
  <c r="BZ63"/>
  <c r="CB63"/>
  <c r="AW123"/>
  <c r="CB123" s="1"/>
  <c r="CD63"/>
  <c r="BC123"/>
  <c r="CD123" s="1"/>
  <c r="CF63"/>
  <c r="BI123"/>
  <c r="CF123" s="1"/>
  <c r="BY74"/>
  <c r="AO124"/>
  <c r="BZ74"/>
  <c r="AQ124"/>
  <c r="BZ124" s="1"/>
  <c r="CA74"/>
  <c r="AU124"/>
  <c r="CA124" s="1"/>
  <c r="CD74"/>
  <c r="BC124"/>
  <c r="CE74"/>
  <c r="BG124"/>
  <c r="CE124" s="1"/>
  <c r="CF74"/>
  <c r="BI124"/>
  <c r="CF124" s="1"/>
  <c r="BN96"/>
  <c r="H133"/>
  <c r="J133"/>
  <c r="BO133" s="1"/>
  <c r="E26" i="9" s="1"/>
  <c r="BO96" i="1"/>
  <c r="BP96"/>
  <c r="N133"/>
  <c r="BP133" s="1"/>
  <c r="F26" i="9" s="1"/>
  <c r="BQ96" i="1"/>
  <c r="P133"/>
  <c r="BR96"/>
  <c r="T133"/>
  <c r="BR133" s="1"/>
  <c r="H26" i="9" s="1"/>
  <c r="BS96" i="1"/>
  <c r="V133"/>
  <c r="BS133" s="1"/>
  <c r="I26" i="9" s="1"/>
  <c r="BT96" i="1"/>
  <c r="Z133"/>
  <c r="BT133" s="1"/>
  <c r="J26" i="9" s="1"/>
  <c r="BU96" i="1"/>
  <c r="CJ96"/>
  <c r="AB133"/>
  <c r="BV96"/>
  <c r="AF133"/>
  <c r="BV133" s="1"/>
  <c r="L26" i="9" s="1"/>
  <c r="AH133" i="1"/>
  <c r="BW133" s="1"/>
  <c r="M26" i="9" s="1"/>
  <c r="BW96" i="1"/>
  <c r="BX96"/>
  <c r="AL133"/>
  <c r="BX133" s="1"/>
  <c r="N26" i="9" s="1"/>
  <c r="BY96" i="1"/>
  <c r="AN133"/>
  <c r="BZ96"/>
  <c r="AR133"/>
  <c r="BZ133" s="1"/>
  <c r="CA96"/>
  <c r="AT133"/>
  <c r="CA133" s="1"/>
  <c r="CB96"/>
  <c r="AX133"/>
  <c r="CB133" s="1"/>
  <c r="CD96"/>
  <c r="BD133"/>
  <c r="CD133" s="1"/>
  <c r="BF133"/>
  <c r="CE133" s="1"/>
  <c r="CE96"/>
  <c r="CF96"/>
  <c r="BJ133"/>
  <c r="CF133" s="1"/>
  <c r="BM14"/>
  <c r="BM222"/>
  <c r="BW221"/>
  <c r="CR10"/>
  <c r="CI42"/>
  <c r="BU97"/>
  <c r="CO35"/>
  <c r="BK100"/>
  <c r="BK275" s="1"/>
  <c r="CL275" s="1"/>
  <c r="CJ97"/>
  <c r="BY97"/>
  <c r="BQ41"/>
  <c r="BW86"/>
  <c r="BZ86"/>
  <c r="CA86"/>
  <c r="V100"/>
  <c r="X100"/>
  <c r="AJ100"/>
  <c r="AJ275" s="1"/>
  <c r="BW275" s="1"/>
  <c r="AQ100"/>
  <c r="AU100"/>
  <c r="AU275" s="1"/>
  <c r="BC100"/>
  <c r="BG100"/>
  <c r="BG275" s="1"/>
  <c r="AS100"/>
  <c r="AS275" s="1"/>
  <c r="BZ275" s="1"/>
  <c r="AG100"/>
  <c r="CH86"/>
  <c r="CC97"/>
  <c r="BU85"/>
  <c r="CC85"/>
  <c r="N100"/>
  <c r="BP85"/>
  <c r="M132"/>
  <c r="BT85"/>
  <c r="Y132"/>
  <c r="BT132" s="1"/>
  <c r="J25" i="9" s="1"/>
  <c r="BY85" i="1"/>
  <c r="AO132"/>
  <c r="CF85"/>
  <c r="BI132"/>
  <c r="F191"/>
  <c r="BM191" s="1"/>
  <c r="F260"/>
  <c r="F177"/>
  <c r="BM177" s="1"/>
  <c r="CI86"/>
  <c r="BQ86"/>
  <c r="P100"/>
  <c r="BU86"/>
  <c r="CJ86"/>
  <c r="AN132"/>
  <c r="V99"/>
  <c r="V131"/>
  <c r="X99"/>
  <c r="X131"/>
  <c r="Z100"/>
  <c r="BT42"/>
  <c r="AH99"/>
  <c r="AH131"/>
  <c r="AJ99"/>
  <c r="AJ131"/>
  <c r="AL99"/>
  <c r="AL131"/>
  <c r="BX131" s="1"/>
  <c r="N24" i="9" s="1"/>
  <c r="BX41" i="1"/>
  <c r="AT99"/>
  <c r="AT131"/>
  <c r="AV99"/>
  <c r="AV131"/>
  <c r="BF99"/>
  <c r="BF131"/>
  <c r="BH99"/>
  <c r="BH131"/>
  <c r="BJ99"/>
  <c r="CF41"/>
  <c r="BJ131"/>
  <c r="CF131" s="1"/>
  <c r="BM52"/>
  <c r="E114"/>
  <c r="E99"/>
  <c r="BN53"/>
  <c r="G100"/>
  <c r="I114"/>
  <c r="I99"/>
  <c r="BO52"/>
  <c r="K114"/>
  <c r="BO114" s="1"/>
  <c r="E10" i="9" s="1"/>
  <c r="K99" i="1"/>
  <c r="BP52"/>
  <c r="M114"/>
  <c r="M99"/>
  <c r="O114"/>
  <c r="O99"/>
  <c r="BQ52"/>
  <c r="Q114"/>
  <c r="CI52"/>
  <c r="Q99"/>
  <c r="S114"/>
  <c r="BR52"/>
  <c r="S99"/>
  <c r="BT52"/>
  <c r="Y114"/>
  <c r="Y99"/>
  <c r="AA114"/>
  <c r="AA99"/>
  <c r="BU52"/>
  <c r="AC114"/>
  <c r="AC99"/>
  <c r="AG114"/>
  <c r="AG99"/>
  <c r="BW52"/>
  <c r="AI114"/>
  <c r="BW114" s="1"/>
  <c r="M10" i="9" s="1"/>
  <c r="AI99" i="1"/>
  <c r="BX52"/>
  <c r="AK114"/>
  <c r="AK99"/>
  <c r="AM114"/>
  <c r="AM99"/>
  <c r="BY52"/>
  <c r="AO114"/>
  <c r="AO99"/>
  <c r="AS114"/>
  <c r="AS99"/>
  <c r="CA52"/>
  <c r="AU114"/>
  <c r="CA114" s="1"/>
  <c r="AU99"/>
  <c r="CB53"/>
  <c r="AW100"/>
  <c r="CC53"/>
  <c r="BA100"/>
  <c r="CD52"/>
  <c r="BC114"/>
  <c r="BC99"/>
  <c r="CF53"/>
  <c r="BI100"/>
  <c r="BQ64"/>
  <c r="CI64"/>
  <c r="BS63"/>
  <c r="W123"/>
  <c r="BS123" s="1"/>
  <c r="I17" i="9" s="1"/>
  <c r="BU63" i="1"/>
  <c r="AC123"/>
  <c r="BW63"/>
  <c r="AI123"/>
  <c r="BW123" s="1"/>
  <c r="M17" i="9" s="1"/>
  <c r="CA63" i="1"/>
  <c r="AU123"/>
  <c r="CA123" s="1"/>
  <c r="CC63"/>
  <c r="BA123"/>
  <c r="CE63"/>
  <c r="BG123"/>
  <c r="CE123" s="1"/>
  <c r="BV74"/>
  <c r="AE124"/>
  <c r="BV124" s="1"/>
  <c r="L18" i="9" s="1"/>
  <c r="BW74" i="1"/>
  <c r="AI124"/>
  <c r="BW124" s="1"/>
  <c r="M18" i="9" s="1"/>
  <c r="BX74" i="1"/>
  <c r="AK124"/>
  <c r="BX124" s="1"/>
  <c r="N18" i="9" s="1"/>
  <c r="BU132" i="1"/>
  <c r="K25" i="9" s="1"/>
  <c r="CN10" i="1"/>
  <c r="BQ42"/>
  <c r="CO56"/>
  <c r="CO67"/>
  <c r="AY100"/>
  <c r="AY275" s="1"/>
  <c r="CK275" s="1"/>
  <c r="BM133"/>
  <c r="C26" i="9" s="1"/>
  <c r="CI41" i="1"/>
  <c r="BR86"/>
  <c r="BS86"/>
  <c r="BV86"/>
  <c r="CE86"/>
  <c r="T100"/>
  <c r="AB100"/>
  <c r="AF100"/>
  <c r="AF275" s="1"/>
  <c r="BR42"/>
  <c r="BS42"/>
  <c r="U100"/>
  <c r="BV53"/>
  <c r="BE100"/>
  <c r="BE275" s="1"/>
  <c r="CD275" s="1"/>
  <c r="BT64"/>
  <c r="BV64"/>
  <c r="BZ64"/>
  <c r="CB64"/>
  <c r="CD64"/>
  <c r="CR90"/>
  <c r="CR92"/>
  <c r="J100"/>
  <c r="G17"/>
  <c r="N15"/>
  <c r="BW75"/>
  <c r="AI100"/>
  <c r="J18"/>
  <c r="G111"/>
  <c r="BQ4"/>
  <c r="BS4"/>
  <c r="CO4"/>
  <c r="BR4"/>
  <c r="BT4"/>
  <c r="F7" i="5"/>
  <c r="H14" i="1"/>
  <c r="BV75"/>
  <c r="AE100"/>
  <c r="I19"/>
  <c r="H116"/>
  <c r="CH241"/>
  <c r="CN232"/>
  <c r="C192"/>
  <c r="C195" s="1"/>
  <c r="C201" s="1"/>
  <c r="C203" s="1"/>
  <c r="C254"/>
  <c r="H222"/>
  <c r="BD222"/>
  <c r="AE240"/>
  <c r="AF229"/>
  <c r="T221"/>
  <c r="BM239"/>
  <c r="CH239"/>
  <c r="CC239"/>
  <c r="CJ75"/>
  <c r="BM17"/>
  <c r="BN18"/>
  <c r="BO15"/>
  <c r="CP68"/>
  <c r="CR68"/>
  <c r="CN78"/>
  <c r="CP78"/>
  <c r="CR78"/>
  <c r="CN79"/>
  <c r="CP79"/>
  <c r="CR79"/>
  <c r="BM104"/>
  <c r="C5" i="9" s="1"/>
  <c r="BN135" i="1"/>
  <c r="D28" i="9" s="1"/>
  <c r="BU222" i="1"/>
  <c r="CP228"/>
  <c r="K135"/>
  <c r="BM241"/>
  <c r="F197"/>
  <c r="D249"/>
  <c r="D250"/>
  <c r="CN247"/>
  <c r="H221"/>
  <c r="BD221"/>
  <c r="BE221" s="1"/>
  <c r="BF221" s="1"/>
  <c r="AF222"/>
  <c r="G240"/>
  <c r="H229"/>
  <c r="AR221"/>
  <c r="AS221" s="1"/>
  <c r="AT221" s="1"/>
  <c r="T222"/>
  <c r="AR222"/>
  <c r="AS222" s="1"/>
  <c r="AT222" s="1"/>
  <c r="BU239"/>
  <c r="CJ239"/>
  <c r="AL221"/>
  <c r="CO228"/>
  <c r="CN228"/>
  <c r="CR228"/>
  <c r="J220" l="1"/>
  <c r="P220"/>
  <c r="R18" i="9"/>
  <c r="CJ139" i="1"/>
  <c r="K220"/>
  <c r="BN108"/>
  <c r="J108"/>
  <c r="K107"/>
  <c r="L107" s="1"/>
  <c r="M107" s="1"/>
  <c r="H184"/>
  <c r="H216" s="1"/>
  <c r="CJ171"/>
  <c r="CJ208"/>
  <c r="CJ102"/>
  <c r="AQ240"/>
  <c r="AC4"/>
  <c r="AD4" s="1"/>
  <c r="AE4" s="1"/>
  <c r="AF4" s="1"/>
  <c r="AG4" s="1"/>
  <c r="AH4" s="1"/>
  <c r="AI4" s="1"/>
  <c r="AJ4" s="1"/>
  <c r="AK4" s="1"/>
  <c r="AL4" s="1"/>
  <c r="AM4" s="1"/>
  <c r="AN4" s="1"/>
  <c r="CK4" s="1"/>
  <c r="CN74"/>
  <c r="CN124"/>
  <c r="CJ4"/>
  <c r="CN97"/>
  <c r="CQ239"/>
  <c r="CO74"/>
  <c r="CO124"/>
  <c r="CO75"/>
  <c r="CN75"/>
  <c r="BD229"/>
  <c r="BD240" s="1"/>
  <c r="D29"/>
  <c r="D242" s="1"/>
  <c r="CR75"/>
  <c r="CJ275"/>
  <c r="CR74"/>
  <c r="CL133"/>
  <c r="CR133" s="1"/>
  <c r="BN125"/>
  <c r="D19" i="9" s="1"/>
  <c r="CJ124" i="1"/>
  <c r="CP53"/>
  <c r="O220"/>
  <c r="CP42"/>
  <c r="AM220"/>
  <c r="CQ41"/>
  <c r="BN126"/>
  <c r="D20" i="9" s="1"/>
  <c r="CN85" i="1"/>
  <c r="CN64"/>
  <c r="CL134"/>
  <c r="AN220"/>
  <c r="AN223" s="1"/>
  <c r="CK100"/>
  <c r="AZ275"/>
  <c r="CL100"/>
  <c r="CL124"/>
  <c r="CC124"/>
  <c r="CK132"/>
  <c r="CL99"/>
  <c r="CK99"/>
  <c r="CK114"/>
  <c r="CK133"/>
  <c r="CL131"/>
  <c r="CK131"/>
  <c r="CK124"/>
  <c r="CL123"/>
  <c r="CK123"/>
  <c r="CL114"/>
  <c r="CL132"/>
  <c r="CP64"/>
  <c r="AR220"/>
  <c r="AR223" s="1"/>
  <c r="CQ96"/>
  <c r="CR63"/>
  <c r="CR41"/>
  <c r="CQ42"/>
  <c r="CR42"/>
  <c r="AN275"/>
  <c r="CN41"/>
  <c r="D127"/>
  <c r="D128" s="1"/>
  <c r="F140"/>
  <c r="BM140" s="1"/>
  <c r="C33" i="9" s="1"/>
  <c r="CP85" i="1"/>
  <c r="AC220"/>
  <c r="AC223" s="1"/>
  <c r="CO41"/>
  <c r="CP41"/>
  <c r="CN53"/>
  <c r="BR114"/>
  <c r="H10" i="9" s="1"/>
  <c r="CQ63" i="1"/>
  <c r="AL220"/>
  <c r="CR64"/>
  <c r="CR52"/>
  <c r="CQ53"/>
  <c r="W220"/>
  <c r="L220"/>
  <c r="BN105"/>
  <c r="CP74"/>
  <c r="CO97"/>
  <c r="CO96"/>
  <c r="BX100"/>
  <c r="AO220"/>
  <c r="AO223" s="1"/>
  <c r="AL275"/>
  <c r="CR97"/>
  <c r="CQ97"/>
  <c r="S220"/>
  <c r="S223" s="1"/>
  <c r="CN52"/>
  <c r="CA100"/>
  <c r="BY100"/>
  <c r="BZ100"/>
  <c r="CQ75"/>
  <c r="AH220"/>
  <c r="AK220"/>
  <c r="AD220"/>
  <c r="AD223" s="1"/>
  <c r="AU220"/>
  <c r="BG220"/>
  <c r="CF100"/>
  <c r="L29"/>
  <c r="L242" s="1"/>
  <c r="R220"/>
  <c r="R223" s="1"/>
  <c r="CN86"/>
  <c r="BD220"/>
  <c r="BW100"/>
  <c r="CE100"/>
  <c r="BH220"/>
  <c r="BU100"/>
  <c r="AH275"/>
  <c r="BF275"/>
  <c r="R275"/>
  <c r="BQ275" s="1"/>
  <c r="CN42"/>
  <c r="CR96"/>
  <c r="D223"/>
  <c r="D180" s="1"/>
  <c r="D143" s="1"/>
  <c r="D275"/>
  <c r="CP97"/>
  <c r="AT220"/>
  <c r="AT223" s="1"/>
  <c r="AX220"/>
  <c r="CR85"/>
  <c r="BK220"/>
  <c r="AT275"/>
  <c r="AS220"/>
  <c r="AS223" s="1"/>
  <c r="CQ85"/>
  <c r="AY220"/>
  <c r="CB100"/>
  <c r="CQ64"/>
  <c r="CP63"/>
  <c r="CQ52"/>
  <c r="BJ220"/>
  <c r="CD114"/>
  <c r="CR53"/>
  <c r="CP52"/>
  <c r="CO52"/>
  <c r="CH131"/>
  <c r="BP131"/>
  <c r="F24" i="9" s="1"/>
  <c r="P24" s="1"/>
  <c r="CJ100" i="1"/>
  <c r="BE220"/>
  <c r="CD100"/>
  <c r="BF220"/>
  <c r="BO100"/>
  <c r="J275"/>
  <c r="AB220"/>
  <c r="AB223" s="1"/>
  <c r="AB275"/>
  <c r="BA220"/>
  <c r="BA223" s="1"/>
  <c r="BA275"/>
  <c r="CC100"/>
  <c r="AW220"/>
  <c r="AW275"/>
  <c r="AU276"/>
  <c r="AU29"/>
  <c r="AU242" s="1"/>
  <c r="BY114"/>
  <c r="AM276"/>
  <c r="AM29"/>
  <c r="AM242" s="1"/>
  <c r="AK276"/>
  <c r="AK29"/>
  <c r="BX99"/>
  <c r="AG276"/>
  <c r="BV276" s="1"/>
  <c r="AG29"/>
  <c r="AG242" s="1"/>
  <c r="AC276"/>
  <c r="AC29"/>
  <c r="AC242" s="1"/>
  <c r="S276"/>
  <c r="BR99"/>
  <c r="S29"/>
  <c r="K276"/>
  <c r="K29"/>
  <c r="K242" s="1"/>
  <c r="BM114"/>
  <c r="C10" i="9" s="1"/>
  <c r="E116" i="1"/>
  <c r="CH114"/>
  <c r="BJ276"/>
  <c r="BJ29"/>
  <c r="BJ242" s="1"/>
  <c r="BH29"/>
  <c r="BH242" s="1"/>
  <c r="BH276"/>
  <c r="CE276" s="1"/>
  <c r="BF29"/>
  <c r="BF276"/>
  <c r="CE99"/>
  <c r="AV29"/>
  <c r="AV242" s="1"/>
  <c r="AV276"/>
  <c r="CA276" s="1"/>
  <c r="AT29"/>
  <c r="CA99"/>
  <c r="AT276"/>
  <c r="P275"/>
  <c r="CI100"/>
  <c r="BQ100"/>
  <c r="BT275"/>
  <c r="CI275"/>
  <c r="BC220"/>
  <c r="BC223" s="1"/>
  <c r="BC275"/>
  <c r="AQ220"/>
  <c r="AQ223" s="1"/>
  <c r="AQ275"/>
  <c r="X220"/>
  <c r="X275"/>
  <c r="BS275" s="1"/>
  <c r="CF275"/>
  <c r="K125"/>
  <c r="L125" s="1"/>
  <c r="M125" s="1"/>
  <c r="N125" s="1"/>
  <c r="O125" s="1"/>
  <c r="P125" s="1"/>
  <c r="Q125" s="1"/>
  <c r="R125" s="1"/>
  <c r="S125" s="1"/>
  <c r="T125" s="1"/>
  <c r="U125" s="1"/>
  <c r="V125" s="1"/>
  <c r="W125" s="1"/>
  <c r="X125" s="1"/>
  <c r="Y125" s="1"/>
  <c r="Z125" s="1"/>
  <c r="AA125" s="1"/>
  <c r="AB125" s="1"/>
  <c r="AC125" s="1"/>
  <c r="AD125" s="1"/>
  <c r="AE125" s="1"/>
  <c r="AF125" s="1"/>
  <c r="AG125" s="1"/>
  <c r="AH125" s="1"/>
  <c r="AI125" s="1"/>
  <c r="AJ125" s="1"/>
  <c r="AK125" s="1"/>
  <c r="AL125" s="1"/>
  <c r="AM125" s="1"/>
  <c r="AN125" s="1"/>
  <c r="AO125" s="1"/>
  <c r="AP125" s="1"/>
  <c r="AQ125" s="1"/>
  <c r="AR125" s="1"/>
  <c r="AS125" s="1"/>
  <c r="AT125" s="1"/>
  <c r="AU125" s="1"/>
  <c r="AV125" s="1"/>
  <c r="AW125" s="1"/>
  <c r="AX125" s="1"/>
  <c r="AY125" s="1"/>
  <c r="AZ125" s="1"/>
  <c r="BA125" s="1"/>
  <c r="BB125" s="1"/>
  <c r="BC125" s="1"/>
  <c r="BD125" s="1"/>
  <c r="BE125" s="1"/>
  <c r="BF125" s="1"/>
  <c r="BG125" s="1"/>
  <c r="BH125" s="1"/>
  <c r="BI125" s="1"/>
  <c r="BJ125" s="1"/>
  <c r="BK125" s="1"/>
  <c r="BY133"/>
  <c r="BU133"/>
  <c r="K26" i="9" s="1"/>
  <c r="R26" s="1"/>
  <c r="CJ133" i="1"/>
  <c r="BG276"/>
  <c r="BG29"/>
  <c r="BG242" s="1"/>
  <c r="CC114"/>
  <c r="AY276"/>
  <c r="CK276" s="1"/>
  <c r="AY29"/>
  <c r="AY242" s="1"/>
  <c r="AW276"/>
  <c r="AW29"/>
  <c r="CB99"/>
  <c r="AQ276"/>
  <c r="BZ99"/>
  <c r="AQ29"/>
  <c r="AE276"/>
  <c r="BV99"/>
  <c r="AE29"/>
  <c r="U276"/>
  <c r="BR276" s="1"/>
  <c r="U29"/>
  <c r="U242" s="1"/>
  <c r="I220"/>
  <c r="I275"/>
  <c r="BN275" s="1"/>
  <c r="BN114"/>
  <c r="D10" i="9" s="1"/>
  <c r="G116" i="1"/>
  <c r="E259"/>
  <c r="E141"/>
  <c r="E176"/>
  <c r="E213" s="1"/>
  <c r="BD276"/>
  <c r="BD29"/>
  <c r="BD242" s="1"/>
  <c r="BB29"/>
  <c r="BB242" s="1"/>
  <c r="BB276"/>
  <c r="CC276" s="1"/>
  <c r="AZ29"/>
  <c r="CC99"/>
  <c r="AZ276"/>
  <c r="AX276"/>
  <c r="AX29"/>
  <c r="AX242" s="1"/>
  <c r="AR276"/>
  <c r="AR29"/>
  <c r="AR242" s="1"/>
  <c r="AP29"/>
  <c r="AP242" s="1"/>
  <c r="AP276"/>
  <c r="BY276" s="1"/>
  <c r="BY99"/>
  <c r="AN276"/>
  <c r="AN29"/>
  <c r="BU131"/>
  <c r="K24" i="9" s="1"/>
  <c r="CJ131" i="1"/>
  <c r="BX132"/>
  <c r="N25" i="9" s="1"/>
  <c r="R25" s="1"/>
  <c r="CJ132" i="1"/>
  <c r="BQ99"/>
  <c r="P276"/>
  <c r="P29"/>
  <c r="CI99"/>
  <c r="R29"/>
  <c r="R242" s="1"/>
  <c r="R276"/>
  <c r="BQ276" s="1"/>
  <c r="F176"/>
  <c r="BM176" s="1"/>
  <c r="BT114"/>
  <c r="J10" i="9" s="1"/>
  <c r="BP114" i="1"/>
  <c r="F10" i="9" s="1"/>
  <c r="BW131" i="1"/>
  <c r="M24" i="9" s="1"/>
  <c r="BS131" i="1"/>
  <c r="I24" i="9" s="1"/>
  <c r="CP86" i="1"/>
  <c r="CO86"/>
  <c r="AZ220"/>
  <c r="BB220"/>
  <c r="BB223" s="1"/>
  <c r="CH99"/>
  <c r="CN96"/>
  <c r="CQ74"/>
  <c r="CF114"/>
  <c r="CO53"/>
  <c r="CR86"/>
  <c r="CI132"/>
  <c r="AV220"/>
  <c r="AP220"/>
  <c r="AP223" s="1"/>
  <c r="BQ132"/>
  <c r="G25" i="9" s="1"/>
  <c r="Q25" s="1"/>
  <c r="CO63" i="1"/>
  <c r="U220"/>
  <c r="U275"/>
  <c r="BR275" s="1"/>
  <c r="BR100"/>
  <c r="T220"/>
  <c r="T223" s="1"/>
  <c r="T275"/>
  <c r="CB275"/>
  <c r="CC123"/>
  <c r="BU123"/>
  <c r="K17" i="9" s="1"/>
  <c r="R17" s="1"/>
  <c r="CJ123" i="1"/>
  <c r="BI220"/>
  <c r="BI275"/>
  <c r="BC276"/>
  <c r="CD99"/>
  <c r="BC29"/>
  <c r="AS276"/>
  <c r="BZ276" s="1"/>
  <c r="AS29"/>
  <c r="AS242" s="1"/>
  <c r="AO276"/>
  <c r="AO29"/>
  <c r="AO242" s="1"/>
  <c r="AI276"/>
  <c r="AI29"/>
  <c r="AI242" s="1"/>
  <c r="BU114"/>
  <c r="K10" i="9" s="1"/>
  <c r="CJ114" i="1"/>
  <c r="AA276"/>
  <c r="AA29"/>
  <c r="AA242" s="1"/>
  <c r="Y276"/>
  <c r="Y29"/>
  <c r="BT99"/>
  <c r="Q276"/>
  <c r="Q29"/>
  <c r="Q242" s="1"/>
  <c r="BQ114"/>
  <c r="G10" i="9" s="1"/>
  <c r="CI114" i="1"/>
  <c r="O276"/>
  <c r="N29"/>
  <c r="N242" s="1"/>
  <c r="O29"/>
  <c r="O242" s="1"/>
  <c r="M276"/>
  <c r="M29"/>
  <c r="BP99"/>
  <c r="I276"/>
  <c r="BN276" s="1"/>
  <c r="H29"/>
  <c r="H242" s="1"/>
  <c r="I29"/>
  <c r="I242" s="1"/>
  <c r="G220"/>
  <c r="G275"/>
  <c r="H220"/>
  <c r="H223" s="1"/>
  <c r="BN100"/>
  <c r="E276"/>
  <c r="E29"/>
  <c r="E242" s="1"/>
  <c r="AL276"/>
  <c r="AL29"/>
  <c r="AL242" s="1"/>
  <c r="AJ29"/>
  <c r="AJ242" s="1"/>
  <c r="AJ276"/>
  <c r="BW276" s="1"/>
  <c r="AH29"/>
  <c r="AH276"/>
  <c r="BW99"/>
  <c r="BT100"/>
  <c r="Z220"/>
  <c r="Z275"/>
  <c r="X29"/>
  <c r="X242" s="1"/>
  <c r="X276"/>
  <c r="BS276" s="1"/>
  <c r="V29"/>
  <c r="BS99"/>
  <c r="V276"/>
  <c r="CF132"/>
  <c r="BP132"/>
  <c r="F25" i="9" s="1"/>
  <c r="P25" s="1"/>
  <c r="CH132" i="1"/>
  <c r="BP100"/>
  <c r="N220"/>
  <c r="N275"/>
  <c r="AG220"/>
  <c r="AG275"/>
  <c r="BV275" s="1"/>
  <c r="BS100"/>
  <c r="V220"/>
  <c r="V275"/>
  <c r="CI133"/>
  <c r="BQ133"/>
  <c r="G26" i="9" s="1"/>
  <c r="Q26" s="1"/>
  <c r="CH133" i="1"/>
  <c r="BN133"/>
  <c r="D26" i="9" s="1"/>
  <c r="P26" s="1"/>
  <c r="CD124" i="1"/>
  <c r="BY124"/>
  <c r="BY123"/>
  <c r="BK29"/>
  <c r="BK242" s="1"/>
  <c r="BK276"/>
  <c r="CL276" s="1"/>
  <c r="BI276"/>
  <c r="BI29"/>
  <c r="CF99"/>
  <c r="BE276"/>
  <c r="CD276" s="1"/>
  <c r="BE29"/>
  <c r="BE242" s="1"/>
  <c r="BA276"/>
  <c r="BA29"/>
  <c r="BA242" s="1"/>
  <c r="Y220"/>
  <c r="Y275"/>
  <c r="W276"/>
  <c r="W29"/>
  <c r="W242" s="1"/>
  <c r="Q220"/>
  <c r="Q275"/>
  <c r="CH275"/>
  <c r="BP275"/>
  <c r="M220"/>
  <c r="M275"/>
  <c r="K275"/>
  <c r="G276"/>
  <c r="BN99"/>
  <c r="G29"/>
  <c r="E220"/>
  <c r="E275"/>
  <c r="F220"/>
  <c r="F223" s="1"/>
  <c r="BM100"/>
  <c r="CH100"/>
  <c r="CC131"/>
  <c r="BY131"/>
  <c r="AF276"/>
  <c r="AF29"/>
  <c r="AF242" s="1"/>
  <c r="AD29"/>
  <c r="AD242" s="1"/>
  <c r="AD276"/>
  <c r="BU276" s="1"/>
  <c r="AB29"/>
  <c r="BU99"/>
  <c r="CJ99"/>
  <c r="AB276"/>
  <c r="Z276"/>
  <c r="Z29"/>
  <c r="Z242" s="1"/>
  <c r="T276"/>
  <c r="T29"/>
  <c r="T242" s="1"/>
  <c r="BQ123"/>
  <c r="G17" i="9" s="1"/>
  <c r="Q17" s="1"/>
  <c r="CI123" i="1"/>
  <c r="BQ131"/>
  <c r="G24" i="9" s="1"/>
  <c r="CI131" i="1"/>
  <c r="CP239"/>
  <c r="CO64"/>
  <c r="BX114"/>
  <c r="N10" i="9" s="1"/>
  <c r="CE131" i="1"/>
  <c r="CA131"/>
  <c r="BO99"/>
  <c r="J29"/>
  <c r="AA220"/>
  <c r="BY132"/>
  <c r="BM99"/>
  <c r="CO42"/>
  <c r="CP96"/>
  <c r="CB114"/>
  <c r="BZ114"/>
  <c r="BV114"/>
  <c r="L10" i="9" s="1"/>
  <c r="CQ86" i="1"/>
  <c r="CO85"/>
  <c r="F29"/>
  <c r="F242" s="1"/>
  <c r="AU222"/>
  <c r="U222"/>
  <c r="V222" s="1"/>
  <c r="I229"/>
  <c r="BN229" s="1"/>
  <c r="H240"/>
  <c r="L135"/>
  <c r="M135" s="1"/>
  <c r="AG222"/>
  <c r="BG221"/>
  <c r="D194"/>
  <c r="D269" s="1"/>
  <c r="E247"/>
  <c r="E244"/>
  <c r="G197"/>
  <c r="BM197"/>
  <c r="U221"/>
  <c r="BE222"/>
  <c r="I222"/>
  <c r="D252"/>
  <c r="BM252"/>
  <c r="CH252"/>
  <c r="I116"/>
  <c r="I177" s="1"/>
  <c r="BN115"/>
  <c r="D11" i="9" s="1"/>
  <c r="BV100" i="1"/>
  <c r="AF220"/>
  <c r="AF223" s="1"/>
  <c r="AE275"/>
  <c r="AE220"/>
  <c r="F119"/>
  <c r="F117"/>
  <c r="F259"/>
  <c r="BM111"/>
  <c r="C7" i="9" s="1"/>
  <c r="K18" i="1"/>
  <c r="H17"/>
  <c r="BZ222"/>
  <c r="BZ221"/>
  <c r="CD221"/>
  <c r="CP75"/>
  <c r="CR239"/>
  <c r="CN239"/>
  <c r="CN241"/>
  <c r="H177"/>
  <c r="AM221"/>
  <c r="BX221" s="1"/>
  <c r="AU221"/>
  <c r="AV221" s="1"/>
  <c r="I221"/>
  <c r="AS229"/>
  <c r="BZ229" s="1"/>
  <c r="AR240"/>
  <c r="AG229"/>
  <c r="BV229" s="1"/>
  <c r="AF240"/>
  <c r="BV134"/>
  <c r="L27" i="9" s="1"/>
  <c r="H191" i="1"/>
  <c r="H260"/>
  <c r="J19"/>
  <c r="BN19"/>
  <c r="I14"/>
  <c r="J14" s="1"/>
  <c r="AJ220"/>
  <c r="AI275"/>
  <c r="AI220"/>
  <c r="O15"/>
  <c r="P15" s="1"/>
  <c r="BW4" l="1"/>
  <c r="E2" i="10"/>
  <c r="BE229" i="1"/>
  <c r="P10" i="9"/>
  <c r="R10"/>
  <c r="Q10"/>
  <c r="Q24"/>
  <c r="R24"/>
  <c r="BX139" i="1"/>
  <c r="N32" i="9" s="1"/>
  <c r="R32" s="1"/>
  <c r="CP275" i="1"/>
  <c r="K108"/>
  <c r="L108" s="1"/>
  <c r="M108" s="1"/>
  <c r="BO107"/>
  <c r="N107"/>
  <c r="O107" s="1"/>
  <c r="I184"/>
  <c r="I216" s="1"/>
  <c r="BN216" s="1"/>
  <c r="BV4"/>
  <c r="CP4"/>
  <c r="BU4"/>
  <c r="BX4"/>
  <c r="G7" i="5"/>
  <c r="AO4" i="1"/>
  <c r="AP4" s="1"/>
  <c r="AQ4" s="1"/>
  <c r="AR4" s="1"/>
  <c r="AS4" s="1"/>
  <c r="AT4" s="1"/>
  <c r="AU4" s="1"/>
  <c r="AV4" s="1"/>
  <c r="AW4" s="1"/>
  <c r="AX4" s="1"/>
  <c r="AY4" s="1"/>
  <c r="AZ4" s="1"/>
  <c r="CL4" s="1"/>
  <c r="BY102"/>
  <c r="BZ102"/>
  <c r="CA102"/>
  <c r="CB102"/>
  <c r="BV208"/>
  <c r="BW171"/>
  <c r="BU102"/>
  <c r="BW208"/>
  <c r="BX171"/>
  <c r="BV102"/>
  <c r="BX208"/>
  <c r="BU171"/>
  <c r="BW102"/>
  <c r="BU208"/>
  <c r="BV171"/>
  <c r="BX102"/>
  <c r="BR222"/>
  <c r="BO109"/>
  <c r="BN109"/>
  <c r="CB220"/>
  <c r="BQ126"/>
  <c r="G20" i="9" s="1"/>
  <c r="CA220" i="1"/>
  <c r="CL29"/>
  <c r="CL242" s="1"/>
  <c r="CD137"/>
  <c r="BP220"/>
  <c r="CL220"/>
  <c r="CK29"/>
  <c r="CK242" s="1"/>
  <c r="CK220"/>
  <c r="CN133"/>
  <c r="CO133"/>
  <c r="H111"/>
  <c r="H117" s="1"/>
  <c r="BM141"/>
  <c r="AU223"/>
  <c r="F141"/>
  <c r="BX220"/>
  <c r="G140"/>
  <c r="G141" s="1"/>
  <c r="E127"/>
  <c r="E128" s="1"/>
  <c r="BN104"/>
  <c r="D5" i="9" s="1"/>
  <c r="CR100" i="1"/>
  <c r="F213"/>
  <c r="BM213" s="1"/>
  <c r="CQ132"/>
  <c r="CF220"/>
  <c r="CE220"/>
  <c r="BO135"/>
  <c r="E28" i="9" s="1"/>
  <c r="BN116" i="1"/>
  <c r="D12" i="9" s="1"/>
  <c r="CO123" i="1"/>
  <c r="CN100"/>
  <c r="BO220"/>
  <c r="BO105"/>
  <c r="BE223"/>
  <c r="BO125"/>
  <c r="E19" i="9" s="1"/>
  <c r="BY220" i="1"/>
  <c r="CP100"/>
  <c r="CQ100"/>
  <c r="CD220"/>
  <c r="BD223"/>
  <c r="BU220"/>
  <c r="BZ220"/>
  <c r="CO131"/>
  <c r="BS220"/>
  <c r="CN131"/>
  <c r="D145"/>
  <c r="D181"/>
  <c r="D182" s="1"/>
  <c r="D212"/>
  <c r="CR124"/>
  <c r="BZ223"/>
  <c r="CQ133"/>
  <c r="CP132"/>
  <c r="CP123"/>
  <c r="CR123"/>
  <c r="BR220"/>
  <c r="CR275"/>
  <c r="CN99"/>
  <c r="CQ275"/>
  <c r="AB242"/>
  <c r="CJ29"/>
  <c r="BU29"/>
  <c r="BU242" s="1"/>
  <c r="BN29"/>
  <c r="BN242" s="1"/>
  <c r="G242"/>
  <c r="BQ220"/>
  <c r="Q223"/>
  <c r="CF29"/>
  <c r="CF242" s="1"/>
  <c r="BI242"/>
  <c r="CF276"/>
  <c r="V242"/>
  <c r="BS29"/>
  <c r="BS242" s="1"/>
  <c r="AH242"/>
  <c r="BW29"/>
  <c r="BW242" s="1"/>
  <c r="BN220"/>
  <c r="G223"/>
  <c r="CI276"/>
  <c r="BT276"/>
  <c r="BQ29"/>
  <c r="BQ242" s="1"/>
  <c r="CI29"/>
  <c r="P242"/>
  <c r="BZ29"/>
  <c r="BZ242" s="1"/>
  <c r="AQ242"/>
  <c r="CB29"/>
  <c r="CB242" s="1"/>
  <c r="AW242"/>
  <c r="AT242"/>
  <c r="CA29"/>
  <c r="CA242" s="1"/>
  <c r="CJ276"/>
  <c r="BX276"/>
  <c r="CQ131"/>
  <c r="CR131"/>
  <c r="CN275"/>
  <c r="BT220"/>
  <c r="CQ123"/>
  <c r="CQ124"/>
  <c r="CN132"/>
  <c r="CR132"/>
  <c r="CO114"/>
  <c r="CP124"/>
  <c r="CO132"/>
  <c r="CQ99"/>
  <c r="CP99"/>
  <c r="CR114"/>
  <c r="CP133"/>
  <c r="CO275"/>
  <c r="CN114"/>
  <c r="CH29"/>
  <c r="J242"/>
  <c r="BO29"/>
  <c r="BO242" s="1"/>
  <c r="BM220"/>
  <c r="E223"/>
  <c r="CH220"/>
  <c r="BP29"/>
  <c r="BP242" s="1"/>
  <c r="M242"/>
  <c r="CH276"/>
  <c r="BP276"/>
  <c r="BT29"/>
  <c r="BT242" s="1"/>
  <c r="Y242"/>
  <c r="CD29"/>
  <c r="CD242" s="1"/>
  <c r="BC242"/>
  <c r="AZ223"/>
  <c r="CC220"/>
  <c r="AN242"/>
  <c r="BY29"/>
  <c r="BY242" s="1"/>
  <c r="AZ242"/>
  <c r="CC29"/>
  <c r="CC242" s="1"/>
  <c r="G177"/>
  <c r="G260"/>
  <c r="G191"/>
  <c r="G214" s="1"/>
  <c r="BV29"/>
  <c r="BV242" s="1"/>
  <c r="AE242"/>
  <c r="CB276"/>
  <c r="P223"/>
  <c r="CI220"/>
  <c r="BF242"/>
  <c r="CE29"/>
  <c r="CE242" s="1"/>
  <c r="E117"/>
  <c r="E119"/>
  <c r="E191"/>
  <c r="BM116"/>
  <c r="E177"/>
  <c r="E260"/>
  <c r="BM260" s="1"/>
  <c r="BR29"/>
  <c r="BR242" s="1"/>
  <c r="S242"/>
  <c r="BX29"/>
  <c r="BX242" s="1"/>
  <c r="AK242"/>
  <c r="CP114"/>
  <c r="CO99"/>
  <c r="CP131"/>
  <c r="CR99"/>
  <c r="CO100"/>
  <c r="CQ114"/>
  <c r="BM29"/>
  <c r="BM242" s="1"/>
  <c r="G119"/>
  <c r="G259"/>
  <c r="G117"/>
  <c r="K14"/>
  <c r="K19"/>
  <c r="L18"/>
  <c r="BV220"/>
  <c r="AE223"/>
  <c r="BU223"/>
  <c r="J116"/>
  <c r="CN252"/>
  <c r="J222"/>
  <c r="BN222"/>
  <c r="BF222"/>
  <c r="CD222"/>
  <c r="H197"/>
  <c r="E250"/>
  <c r="BE240"/>
  <c r="CD240" s="1"/>
  <c r="BF229"/>
  <c r="CD229"/>
  <c r="N135"/>
  <c r="I240"/>
  <c r="BN240" s="1"/>
  <c r="J229"/>
  <c r="W222"/>
  <c r="AV222"/>
  <c r="AV223" s="1"/>
  <c r="CH15"/>
  <c r="CH125"/>
  <c r="CA221"/>
  <c r="CJ221"/>
  <c r="CP221" s="1"/>
  <c r="I215"/>
  <c r="BN134"/>
  <c r="D27" i="9" s="1"/>
  <c r="BY4" i="1"/>
  <c r="CA4"/>
  <c r="CQ4"/>
  <c r="BZ4"/>
  <c r="CB4"/>
  <c r="H7" i="5"/>
  <c r="Q15" i="1"/>
  <c r="R15" s="1"/>
  <c r="S15" s="1"/>
  <c r="BN177"/>
  <c r="AG240"/>
  <c r="BV240" s="1"/>
  <c r="AH229"/>
  <c r="AS240"/>
  <c r="AT229"/>
  <c r="J221"/>
  <c r="I223"/>
  <c r="AW221"/>
  <c r="I17"/>
  <c r="BM259"/>
  <c r="F120"/>
  <c r="BY223"/>
  <c r="I260"/>
  <c r="I191"/>
  <c r="V221"/>
  <c r="U223"/>
  <c r="BR221"/>
  <c r="E248"/>
  <c r="E249" s="1"/>
  <c r="E227"/>
  <c r="BH221"/>
  <c r="AH222"/>
  <c r="AG223"/>
  <c r="BV222"/>
  <c r="G176"/>
  <c r="BW220"/>
  <c r="CJ220"/>
  <c r="BN14"/>
  <c r="BP125"/>
  <c r="F19" i="9" s="1"/>
  <c r="BP15" i="1"/>
  <c r="BN221"/>
  <c r="P19" i="9" l="1"/>
  <c r="CP139" i="1"/>
  <c r="BM117"/>
  <c r="C12" i="9"/>
  <c r="BP107" i="1"/>
  <c r="CH107"/>
  <c r="N108"/>
  <c r="O108" s="1"/>
  <c r="BO108"/>
  <c r="J184"/>
  <c r="J216" s="1"/>
  <c r="BN184"/>
  <c r="BA4"/>
  <c r="BB4" s="1"/>
  <c r="BC4" s="1"/>
  <c r="BD4" s="1"/>
  <c r="BE4" s="1"/>
  <c r="BF4" s="1"/>
  <c r="BG4" s="1"/>
  <c r="BH4" s="1"/>
  <c r="BI4" s="1"/>
  <c r="BJ4" s="1"/>
  <c r="BK4" s="1"/>
  <c r="CC102"/>
  <c r="CD102"/>
  <c r="CE102"/>
  <c r="CF102"/>
  <c r="CA223"/>
  <c r="BN260"/>
  <c r="CD223"/>
  <c r="BQ125"/>
  <c r="G19" i="9" s="1"/>
  <c r="H176" i="1"/>
  <c r="H213" s="1"/>
  <c r="H259"/>
  <c r="CC223"/>
  <c r="CD136"/>
  <c r="H119"/>
  <c r="H120" s="1"/>
  <c r="I111"/>
  <c r="I176" s="1"/>
  <c r="F127"/>
  <c r="H140"/>
  <c r="H141" s="1"/>
  <c r="D146"/>
  <c r="D261"/>
  <c r="BQ223"/>
  <c r="CO276"/>
  <c r="CR276"/>
  <c r="CN276"/>
  <c r="CQ276"/>
  <c r="E215"/>
  <c r="F215"/>
  <c r="E214"/>
  <c r="F214"/>
  <c r="CR29"/>
  <c r="CR242"/>
  <c r="CO29"/>
  <c r="CI242"/>
  <c r="CO242" s="1"/>
  <c r="CP276"/>
  <c r="E120"/>
  <c r="BM119"/>
  <c r="G215"/>
  <c r="H215"/>
  <c r="CQ242"/>
  <c r="CQ29"/>
  <c r="E180"/>
  <c r="BM223"/>
  <c r="CN29"/>
  <c r="CH242"/>
  <c r="CN242" s="1"/>
  <c r="CP29"/>
  <c r="CJ242"/>
  <c r="CP242" s="1"/>
  <c r="BQ15"/>
  <c r="H214"/>
  <c r="E194"/>
  <c r="E269" s="1"/>
  <c r="F244"/>
  <c r="F247"/>
  <c r="G213"/>
  <c r="BI221"/>
  <c r="W221"/>
  <c r="V223"/>
  <c r="J17"/>
  <c r="K229"/>
  <c r="J240"/>
  <c r="I197"/>
  <c r="BG222"/>
  <c r="BF223"/>
  <c r="K222"/>
  <c r="L222" s="1"/>
  <c r="M222" s="1"/>
  <c r="J260"/>
  <c r="J191"/>
  <c r="J214" s="1"/>
  <c r="BO115"/>
  <c r="E11" i="9" s="1"/>
  <c r="K116" i="1"/>
  <c r="K177" s="1"/>
  <c r="L19"/>
  <c r="BO19" s="1"/>
  <c r="G120"/>
  <c r="CN125"/>
  <c r="BR223"/>
  <c r="J177"/>
  <c r="CE221"/>
  <c r="BN223"/>
  <c r="AI222"/>
  <c r="AH223"/>
  <c r="AX221"/>
  <c r="K221"/>
  <c r="J223"/>
  <c r="BZ240"/>
  <c r="BN191"/>
  <c r="I214"/>
  <c r="AU229"/>
  <c r="AT240"/>
  <c r="AI229"/>
  <c r="AH240"/>
  <c r="T15"/>
  <c r="AW222"/>
  <c r="AW223" s="1"/>
  <c r="CA222"/>
  <c r="X222"/>
  <c r="O135"/>
  <c r="P135" s="1"/>
  <c r="Q135" s="1"/>
  <c r="R135" s="1"/>
  <c r="S135" s="1"/>
  <c r="T135" s="1"/>
  <c r="U135" s="1"/>
  <c r="V135" s="1"/>
  <c r="W135" s="1"/>
  <c r="X135" s="1"/>
  <c r="Y135" s="1"/>
  <c r="Z135" s="1"/>
  <c r="AA135" s="1"/>
  <c r="AB135" s="1"/>
  <c r="AC135" s="1"/>
  <c r="AD135" s="1"/>
  <c r="AE135" s="1"/>
  <c r="AF135" s="1"/>
  <c r="AG135" s="1"/>
  <c r="AH135" s="1"/>
  <c r="AI135" s="1"/>
  <c r="AJ135" s="1"/>
  <c r="AK135" s="1"/>
  <c r="AL135" s="1"/>
  <c r="AM135" s="1"/>
  <c r="AN135" s="1"/>
  <c r="AO135" s="1"/>
  <c r="AP135" s="1"/>
  <c r="AQ135" s="1"/>
  <c r="AR135" s="1"/>
  <c r="AS135" s="1"/>
  <c r="AT135" s="1"/>
  <c r="AU135" s="1"/>
  <c r="AV135" s="1"/>
  <c r="AW135" s="1"/>
  <c r="AX135" s="1"/>
  <c r="AY135" s="1"/>
  <c r="AZ135" s="1"/>
  <c r="BA135" s="1"/>
  <c r="BB135" s="1"/>
  <c r="BC135" s="1"/>
  <c r="BD135" s="1"/>
  <c r="BE135" s="1"/>
  <c r="BF135" s="1"/>
  <c r="BG135" s="1"/>
  <c r="BH135" s="1"/>
  <c r="BI135" s="1"/>
  <c r="BJ135" s="1"/>
  <c r="BK135" s="1"/>
  <c r="BG229"/>
  <c r="BF240"/>
  <c r="D152"/>
  <c r="M18"/>
  <c r="BO18"/>
  <c r="L14"/>
  <c r="CC4"/>
  <c r="CE4"/>
  <c r="CD4"/>
  <c r="CF4"/>
  <c r="CR4"/>
  <c r="I7" i="5"/>
  <c r="CN15" i="1"/>
  <c r="BV223"/>
  <c r="BO126"/>
  <c r="E20" i="9" s="1"/>
  <c r="BW134" i="1"/>
  <c r="M27" i="9" s="1"/>
  <c r="BN17" i="1"/>
  <c r="BY139" l="1"/>
  <c r="BM120"/>
  <c r="C14" i="9"/>
  <c r="BP108" i="1"/>
  <c r="CH108"/>
  <c r="K184"/>
  <c r="K216" s="1"/>
  <c r="CH109"/>
  <c r="BP109"/>
  <c r="BP135"/>
  <c r="F28" i="9" s="1"/>
  <c r="P28" s="1"/>
  <c r="I213" i="1"/>
  <c r="BN213" s="1"/>
  <c r="BR125"/>
  <c r="H19" i="9" s="1"/>
  <c r="CE136" i="1"/>
  <c r="CE137"/>
  <c r="CL136"/>
  <c r="CL137"/>
  <c r="J111"/>
  <c r="J176" s="1"/>
  <c r="J213" s="1"/>
  <c r="I259"/>
  <c r="BN259" s="1"/>
  <c r="I117"/>
  <c r="BN111"/>
  <c r="I119"/>
  <c r="G127"/>
  <c r="G128" s="1"/>
  <c r="I140"/>
  <c r="BM127"/>
  <c r="F128"/>
  <c r="BM214"/>
  <c r="BM215"/>
  <c r="BN215"/>
  <c r="D149"/>
  <c r="D147"/>
  <c r="E143"/>
  <c r="F180"/>
  <c r="M14"/>
  <c r="BO14"/>
  <c r="N18"/>
  <c r="D263"/>
  <c r="D154"/>
  <c r="U15"/>
  <c r="AU240"/>
  <c r="AV229"/>
  <c r="L221"/>
  <c r="K223"/>
  <c r="AJ222"/>
  <c r="AI223"/>
  <c r="K215"/>
  <c r="J215"/>
  <c r="M19"/>
  <c r="L116"/>
  <c r="L177" s="1"/>
  <c r="L215" s="1"/>
  <c r="J197"/>
  <c r="BN197"/>
  <c r="K240"/>
  <c r="L229"/>
  <c r="K17"/>
  <c r="X221"/>
  <c r="W223"/>
  <c r="F250"/>
  <c r="CH135"/>
  <c r="BO222"/>
  <c r="BG240"/>
  <c r="BH229"/>
  <c r="Y222"/>
  <c r="BS222"/>
  <c r="AX222"/>
  <c r="AY222" s="1"/>
  <c r="CK222" s="1"/>
  <c r="AI240"/>
  <c r="AJ229"/>
  <c r="BN214"/>
  <c r="AY221"/>
  <c r="CK221" s="1"/>
  <c r="K260"/>
  <c r="K191"/>
  <c r="K214" s="1"/>
  <c r="N222"/>
  <c r="O222" s="1"/>
  <c r="BH222"/>
  <c r="BG223"/>
  <c r="BN176"/>
  <c r="BJ221"/>
  <c r="F227"/>
  <c r="F248"/>
  <c r="BM244"/>
  <c r="BM128" l="1"/>
  <c r="C21" i="9"/>
  <c r="BN117" i="1"/>
  <c r="D7" i="9"/>
  <c r="L184" i="1"/>
  <c r="L216" s="1"/>
  <c r="BO216" s="1"/>
  <c r="AX223"/>
  <c r="CN135"/>
  <c r="CF137"/>
  <c r="CR137" s="1"/>
  <c r="CF136"/>
  <c r="CR136" s="1"/>
  <c r="BN119"/>
  <c r="I120"/>
  <c r="K111"/>
  <c r="K176" s="1"/>
  <c r="K213" s="1"/>
  <c r="J259"/>
  <c r="J117"/>
  <c r="J119"/>
  <c r="J120" s="1"/>
  <c r="CB222"/>
  <c r="CQ222" s="1"/>
  <c r="J140"/>
  <c r="J141" s="1"/>
  <c r="H127"/>
  <c r="H128" s="1"/>
  <c r="I141"/>
  <c r="BN140"/>
  <c r="D262"/>
  <c r="D150"/>
  <c r="E212"/>
  <c r="E181"/>
  <c r="E145"/>
  <c r="BP222"/>
  <c r="F143"/>
  <c r="G180"/>
  <c r="BM180"/>
  <c r="BM227"/>
  <c r="BK221"/>
  <c r="CL221" s="1"/>
  <c r="AY223"/>
  <c r="BI229"/>
  <c r="BH240"/>
  <c r="CE240" s="1"/>
  <c r="BM248"/>
  <c r="BM249" s="1"/>
  <c r="BN247" s="1"/>
  <c r="BI222"/>
  <c r="BH223"/>
  <c r="CE223" s="1"/>
  <c r="AK229"/>
  <c r="AJ240"/>
  <c r="BW240" s="1"/>
  <c r="Z222"/>
  <c r="AA222" s="1"/>
  <c r="CI222" s="1"/>
  <c r="Y221"/>
  <c r="X223"/>
  <c r="BS223" s="1"/>
  <c r="BS221"/>
  <c r="L17"/>
  <c r="M229"/>
  <c r="L240"/>
  <c r="BO240" s="1"/>
  <c r="BO229"/>
  <c r="K197"/>
  <c r="L260"/>
  <c r="BO260" s="1"/>
  <c r="L191"/>
  <c r="BO134"/>
  <c r="E27" i="9" s="1"/>
  <c r="N19" i="1"/>
  <c r="AK222"/>
  <c r="AJ223"/>
  <c r="BW222"/>
  <c r="M221"/>
  <c r="L223"/>
  <c r="BO223" s="1"/>
  <c r="BO221"/>
  <c r="AW229"/>
  <c r="AV240"/>
  <c r="CA240" s="1"/>
  <c r="CA229"/>
  <c r="BP126"/>
  <c r="F20" i="9" s="1"/>
  <c r="P20" s="1"/>
  <c r="CH222" i="1"/>
  <c r="CH126"/>
  <c r="F249"/>
  <c r="BO116"/>
  <c r="E12" i="9" s="1"/>
  <c r="BW229" i="1"/>
  <c r="CE229"/>
  <c r="BM250"/>
  <c r="M116"/>
  <c r="M177" s="1"/>
  <c r="BO177"/>
  <c r="BO215"/>
  <c r="V15"/>
  <c r="BR15"/>
  <c r="D157"/>
  <c r="D158" s="1"/>
  <c r="D155"/>
  <c r="O18"/>
  <c r="N14"/>
  <c r="O14" s="1"/>
  <c r="P14" s="1"/>
  <c r="CE222"/>
  <c r="CB221"/>
  <c r="BR126" l="1"/>
  <c r="H20" i="9" s="1"/>
  <c r="BZ139" i="1"/>
  <c r="BN141"/>
  <c r="D33" i="9"/>
  <c r="BN120" i="1"/>
  <c r="D14" i="9"/>
  <c r="BO184" i="1"/>
  <c r="M184"/>
  <c r="M216" s="1"/>
  <c r="CN222"/>
  <c r="CF221"/>
  <c r="CR221" s="1"/>
  <c r="CK223"/>
  <c r="H12" i="5" s="1"/>
  <c r="BQ135" i="1"/>
  <c r="G28" i="9" s="1"/>
  <c r="CN126" i="1"/>
  <c r="BS125"/>
  <c r="I19" i="9" s="1"/>
  <c r="L111" i="1"/>
  <c r="BO111" s="1"/>
  <c r="BO104"/>
  <c r="E5" i="9" s="1"/>
  <c r="K259" i="1"/>
  <c r="K117"/>
  <c r="K119"/>
  <c r="K120" s="1"/>
  <c r="CH14"/>
  <c r="I127"/>
  <c r="K140"/>
  <c r="K141" s="1"/>
  <c r="CN109"/>
  <c r="BP105"/>
  <c r="CH105"/>
  <c r="BT222"/>
  <c r="CO222" s="1"/>
  <c r="CB223"/>
  <c r="F212"/>
  <c r="BM212" s="1"/>
  <c r="F145"/>
  <c r="BM145" s="1"/>
  <c r="C37" i="9" s="1"/>
  <c r="E261" i="1"/>
  <c r="E146"/>
  <c r="BP14"/>
  <c r="H180"/>
  <c r="G143"/>
  <c r="F181"/>
  <c r="E182"/>
  <c r="BM143"/>
  <c r="C35" i="9" s="1"/>
  <c r="M215" i="1"/>
  <c r="W15"/>
  <c r="X15" s="1"/>
  <c r="Y15" s="1"/>
  <c r="Q14"/>
  <c r="R14" s="1"/>
  <c r="S14" s="1"/>
  <c r="P18"/>
  <c r="D206"/>
  <c r="N116"/>
  <c r="N177" s="1"/>
  <c r="N215" s="1"/>
  <c r="F194"/>
  <c r="G247"/>
  <c r="G244"/>
  <c r="AL222"/>
  <c r="AK223"/>
  <c r="L197"/>
  <c r="M240"/>
  <c r="N229"/>
  <c r="AK240"/>
  <c r="AL229"/>
  <c r="AL240" s="1"/>
  <c r="BJ222"/>
  <c r="BI223"/>
  <c r="BI240"/>
  <c r="BJ229"/>
  <c r="CH18"/>
  <c r="D159"/>
  <c r="M260"/>
  <c r="M191"/>
  <c r="M214" s="1"/>
  <c r="AW240"/>
  <c r="AX229"/>
  <c r="N221"/>
  <c r="M223"/>
  <c r="BW223"/>
  <c r="O19"/>
  <c r="BO191"/>
  <c r="L214"/>
  <c r="M17"/>
  <c r="BO17"/>
  <c r="Z221"/>
  <c r="Y223"/>
  <c r="CQ221"/>
  <c r="BP18"/>
  <c r="N184" l="1"/>
  <c r="N216" s="1"/>
  <c r="BO117"/>
  <c r="E7" i="9"/>
  <c r="CN14" i="1"/>
  <c r="BR135"/>
  <c r="H28" i="9" s="1"/>
  <c r="CQ223" i="1"/>
  <c r="CJ229"/>
  <c r="BQ14"/>
  <c r="BT125"/>
  <c r="J19" i="9" s="1"/>
  <c r="Q19" s="1"/>
  <c r="CF229" i="1"/>
  <c r="CL229"/>
  <c r="CB229"/>
  <c r="CK229"/>
  <c r="L176"/>
  <c r="L213" s="1"/>
  <c r="BO213" s="1"/>
  <c r="M111"/>
  <c r="M176" s="1"/>
  <c r="L259"/>
  <c r="BO259" s="1"/>
  <c r="L117"/>
  <c r="L119"/>
  <c r="BX229"/>
  <c r="BX240"/>
  <c r="J127"/>
  <c r="J128" s="1"/>
  <c r="L140"/>
  <c r="BN127"/>
  <c r="I128"/>
  <c r="CN105"/>
  <c r="G181"/>
  <c r="BM181"/>
  <c r="F182"/>
  <c r="BM182" s="1"/>
  <c r="G212"/>
  <c r="G145"/>
  <c r="I180"/>
  <c r="H143"/>
  <c r="E149"/>
  <c r="E147"/>
  <c r="F146"/>
  <c r="BM146" s="1"/>
  <c r="F261"/>
  <c r="BM261" s="1"/>
  <c r="D161"/>
  <c r="AA221"/>
  <c r="CI221" s="1"/>
  <c r="Z223"/>
  <c r="N17"/>
  <c r="P19"/>
  <c r="CH19"/>
  <c r="O221"/>
  <c r="N223"/>
  <c r="CI125"/>
  <c r="M197"/>
  <c r="BO197"/>
  <c r="CH134"/>
  <c r="AM222"/>
  <c r="AL223"/>
  <c r="G250"/>
  <c r="O116"/>
  <c r="BP115"/>
  <c r="F11" i="9" s="1"/>
  <c r="P11" s="1"/>
  <c r="CH115" i="1"/>
  <c r="Q18"/>
  <c r="T14"/>
  <c r="CN18"/>
  <c r="CJ240"/>
  <c r="BS15"/>
  <c r="BP19"/>
  <c r="BO214"/>
  <c r="AX240"/>
  <c r="CK240" s="1"/>
  <c r="BX134"/>
  <c r="N27" i="9" s="1"/>
  <c r="R27" s="1"/>
  <c r="BJ240" i="1"/>
  <c r="CL240" s="1"/>
  <c r="BK222"/>
  <c r="BJ223"/>
  <c r="O229"/>
  <c r="BP229" s="1"/>
  <c r="N240"/>
  <c r="G248"/>
  <c r="G227"/>
  <c r="BM194"/>
  <c r="F269"/>
  <c r="BM269" s="1"/>
  <c r="N260"/>
  <c r="N191"/>
  <c r="N214" s="1"/>
  <c r="Z15"/>
  <c r="AA15" s="1"/>
  <c r="CJ134"/>
  <c r="O184" l="1"/>
  <c r="CH184" s="1"/>
  <c r="C15" i="10" s="1"/>
  <c r="CA139" i="1"/>
  <c r="BM147"/>
  <c r="C38" i="9"/>
  <c r="BN128" i="1"/>
  <c r="D21" i="9"/>
  <c r="CR229" i="1"/>
  <c r="CQ229"/>
  <c r="CP229"/>
  <c r="CH229"/>
  <c r="CN229" s="1"/>
  <c r="CP240"/>
  <c r="BO176"/>
  <c r="M213"/>
  <c r="CF222"/>
  <c r="CL222"/>
  <c r="CN115"/>
  <c r="BO119"/>
  <c r="L120"/>
  <c r="N111"/>
  <c r="N176" s="1"/>
  <c r="N213" s="1"/>
  <c r="M259"/>
  <c r="M117"/>
  <c r="M119"/>
  <c r="M120" s="1"/>
  <c r="CP134"/>
  <c r="M140"/>
  <c r="M141" s="1"/>
  <c r="K127"/>
  <c r="K128" s="1"/>
  <c r="L141"/>
  <c r="BO140"/>
  <c r="BQ105"/>
  <c r="E150"/>
  <c r="E262"/>
  <c r="H212"/>
  <c r="H145"/>
  <c r="G261"/>
  <c r="G146"/>
  <c r="H181"/>
  <c r="G182"/>
  <c r="CF240"/>
  <c r="CR240" s="1"/>
  <c r="F147"/>
  <c r="F149"/>
  <c r="J180"/>
  <c r="I143"/>
  <c r="BN143" s="1"/>
  <c r="D35" i="9" s="1"/>
  <c r="BN180" i="1"/>
  <c r="BT15"/>
  <c r="CN19"/>
  <c r="BP184"/>
  <c r="O260"/>
  <c r="CH116"/>
  <c r="O191"/>
  <c r="BP116"/>
  <c r="F12" i="9" s="1"/>
  <c r="P12" s="1"/>
  <c r="AM223" i="1"/>
  <c r="CJ222"/>
  <c r="BX222"/>
  <c r="N197"/>
  <c r="Q19"/>
  <c r="AA223"/>
  <c r="BT221"/>
  <c r="CO221" s="1"/>
  <c r="AB15"/>
  <c r="CI15"/>
  <c r="O240"/>
  <c r="CH240" s="1"/>
  <c r="P229"/>
  <c r="BK223"/>
  <c r="CL223" s="1"/>
  <c r="U14"/>
  <c r="R18"/>
  <c r="P116"/>
  <c r="BP134"/>
  <c r="O223"/>
  <c r="CH221"/>
  <c r="BP221"/>
  <c r="O17"/>
  <c r="D162"/>
  <c r="D198"/>
  <c r="D211"/>
  <c r="D264"/>
  <c r="CB240"/>
  <c r="CQ240" s="1"/>
  <c r="G249"/>
  <c r="CO125"/>
  <c r="O177"/>
  <c r="O216" l="1"/>
  <c r="CH216" s="1"/>
  <c r="P184"/>
  <c r="P216" s="1"/>
  <c r="BS126"/>
  <c r="I20" i="9" s="1"/>
  <c r="CN134" i="1"/>
  <c r="F27" i="9"/>
  <c r="P27" s="1"/>
  <c r="BO141" i="1"/>
  <c r="E33" i="9"/>
  <c r="BO120" i="1"/>
  <c r="E14" i="9"/>
  <c r="CR222" i="1"/>
  <c r="CO15"/>
  <c r="BS135"/>
  <c r="I28" i="9" s="1"/>
  <c r="CN184" i="1"/>
  <c r="N259"/>
  <c r="N117"/>
  <c r="N119"/>
  <c r="N120" s="1"/>
  <c r="O111"/>
  <c r="O176" s="1"/>
  <c r="O213" s="1"/>
  <c r="CH213" s="1"/>
  <c r="CH104"/>
  <c r="BP104"/>
  <c r="F5" i="9" s="1"/>
  <c r="P5" s="1"/>
  <c r="L127" i="1"/>
  <c r="N140"/>
  <c r="N141" s="1"/>
  <c r="CP222"/>
  <c r="I212"/>
  <c r="BN212" s="1"/>
  <c r="I145"/>
  <c r="BN145" s="1"/>
  <c r="D37" i="9" s="1"/>
  <c r="F262" i="1"/>
  <c r="BM262" s="1"/>
  <c r="F150"/>
  <c r="I181"/>
  <c r="H182"/>
  <c r="G149"/>
  <c r="G147"/>
  <c r="H146"/>
  <c r="H261"/>
  <c r="BM149"/>
  <c r="K180"/>
  <c r="J143"/>
  <c r="G194"/>
  <c r="G269" s="1"/>
  <c r="H244"/>
  <c r="H247"/>
  <c r="D217"/>
  <c r="CH223"/>
  <c r="BP223"/>
  <c r="Q116"/>
  <c r="Q177" s="1"/>
  <c r="S18"/>
  <c r="BQ18"/>
  <c r="V14"/>
  <c r="BR14"/>
  <c r="AC15"/>
  <c r="AD15" s="1"/>
  <c r="AE15" s="1"/>
  <c r="CI223"/>
  <c r="BT223"/>
  <c r="R19"/>
  <c r="O197"/>
  <c r="CH260"/>
  <c r="BP260"/>
  <c r="BP177"/>
  <c r="CH177"/>
  <c r="C8" i="10" s="1"/>
  <c r="O215" i="1"/>
  <c r="D199"/>
  <c r="D270" s="1"/>
  <c r="P17"/>
  <c r="CH17"/>
  <c r="BP17"/>
  <c r="P260"/>
  <c r="P191"/>
  <c r="P214" s="1"/>
  <c r="CF223"/>
  <c r="Q229"/>
  <c r="P240"/>
  <c r="CJ223"/>
  <c r="BX223"/>
  <c r="BP191"/>
  <c r="CH191"/>
  <c r="C22" i="10" s="1"/>
  <c r="O214" i="1"/>
  <c r="CN116"/>
  <c r="BP240"/>
  <c r="CN240" s="1"/>
  <c r="CN221"/>
  <c r="P177"/>
  <c r="BP216" l="1"/>
  <c r="Q184"/>
  <c r="R184" s="1"/>
  <c r="R216" s="1"/>
  <c r="CK139"/>
  <c r="CB139"/>
  <c r="BM150"/>
  <c r="C40" i="9"/>
  <c r="CN104" i="1"/>
  <c r="P111"/>
  <c r="P176" s="1"/>
  <c r="O259"/>
  <c r="CH259" s="1"/>
  <c r="O117"/>
  <c r="O119"/>
  <c r="CH111"/>
  <c r="BP111"/>
  <c r="BU15"/>
  <c r="M127"/>
  <c r="M128" s="1"/>
  <c r="O140"/>
  <c r="BO127"/>
  <c r="L128"/>
  <c r="BU125"/>
  <c r="K19" i="9" s="1"/>
  <c r="BS109" i="1"/>
  <c r="L180"/>
  <c r="K143"/>
  <c r="G150"/>
  <c r="G262"/>
  <c r="BN181"/>
  <c r="J181"/>
  <c r="I182"/>
  <c r="BN182" s="1"/>
  <c r="Q215"/>
  <c r="J212"/>
  <c r="J145"/>
  <c r="H149"/>
  <c r="H147"/>
  <c r="I261"/>
  <c r="BN261" s="1"/>
  <c r="I146"/>
  <c r="CN191"/>
  <c r="CN177"/>
  <c r="BP176"/>
  <c r="CH176"/>
  <c r="C7" i="10" s="1"/>
  <c r="CH215" i="1"/>
  <c r="BP215"/>
  <c r="AF15"/>
  <c r="AG15" s="1"/>
  <c r="AH15" s="1"/>
  <c r="W14"/>
  <c r="X14" s="1"/>
  <c r="Y14" s="1"/>
  <c r="T18"/>
  <c r="R116"/>
  <c r="R177" s="1"/>
  <c r="BQ115"/>
  <c r="G11" i="9" s="1"/>
  <c r="E12" i="5"/>
  <c r="CN223" i="1"/>
  <c r="D238"/>
  <c r="CN216"/>
  <c r="E14" i="5"/>
  <c r="H227" i="1"/>
  <c r="H248"/>
  <c r="H249" s="1"/>
  <c r="CH214"/>
  <c r="BP214"/>
  <c r="CP223"/>
  <c r="G12" i="5"/>
  <c r="Q240" i="1"/>
  <c r="R229"/>
  <c r="I12" i="5"/>
  <c r="CR223" i="1"/>
  <c r="BY134"/>
  <c r="Q17"/>
  <c r="P197"/>
  <c r="BP197"/>
  <c r="CH197"/>
  <c r="C28" i="10" s="1"/>
  <c r="S19" i="1"/>
  <c r="BQ19"/>
  <c r="CO223"/>
  <c r="F12" i="5"/>
  <c r="Q260" i="1"/>
  <c r="Q191"/>
  <c r="Q214" s="1"/>
  <c r="H250"/>
  <c r="Q216"/>
  <c r="CN17"/>
  <c r="P215"/>
  <c r="CN260"/>
  <c r="BP213"/>
  <c r="CN213" s="1"/>
  <c r="CQ139" l="1"/>
  <c r="CC139"/>
  <c r="BO128"/>
  <c r="E21" i="9"/>
  <c r="BP117" i="1"/>
  <c r="F7" i="9"/>
  <c r="P7" s="1"/>
  <c r="BT135" i="1"/>
  <c r="J28" i="9" s="1"/>
  <c r="Q28" s="1"/>
  <c r="CI135" i="1"/>
  <c r="BP259"/>
  <c r="CN259" s="1"/>
  <c r="BP119"/>
  <c r="O120"/>
  <c r="CH119"/>
  <c r="P140"/>
  <c r="P141" s="1"/>
  <c r="P259"/>
  <c r="P119"/>
  <c r="P120" s="1"/>
  <c r="P117"/>
  <c r="CN111"/>
  <c r="CH117"/>
  <c r="Q111"/>
  <c r="Q176" s="1"/>
  <c r="Q213" s="1"/>
  <c r="N127"/>
  <c r="N128" s="1"/>
  <c r="CH140"/>
  <c r="O141"/>
  <c r="BP140"/>
  <c r="CN176"/>
  <c r="I147"/>
  <c r="I149"/>
  <c r="BN149" s="1"/>
  <c r="BN146"/>
  <c r="BO180"/>
  <c r="L143"/>
  <c r="M180"/>
  <c r="H150"/>
  <c r="H262"/>
  <c r="J146"/>
  <c r="J261"/>
  <c r="K181"/>
  <c r="J182"/>
  <c r="K212"/>
  <c r="K145"/>
  <c r="CN215"/>
  <c r="BQ216"/>
  <c r="H194"/>
  <c r="H269" s="1"/>
  <c r="I247"/>
  <c r="I244"/>
  <c r="BQ177"/>
  <c r="S229"/>
  <c r="R240"/>
  <c r="BQ240" s="1"/>
  <c r="BQ229"/>
  <c r="D243"/>
  <c r="S116"/>
  <c r="Z14"/>
  <c r="AI15"/>
  <c r="AJ15" s="1"/>
  <c r="AK15" s="1"/>
  <c r="T19"/>
  <c r="Q197"/>
  <c r="R17"/>
  <c r="BQ134"/>
  <c r="G27" i="9" s="1"/>
  <c r="R260" i="1"/>
  <c r="R191"/>
  <c r="BQ116"/>
  <c r="G12" i="9" s="1"/>
  <c r="U18" i="1"/>
  <c r="S184"/>
  <c r="S216" s="1"/>
  <c r="BQ184"/>
  <c r="E13" i="5"/>
  <c r="R215" i="1"/>
  <c r="BQ215" s="1"/>
  <c r="CN197"/>
  <c r="CN214"/>
  <c r="BS14"/>
  <c r="BV15"/>
  <c r="P213"/>
  <c r="CI126" l="1"/>
  <c r="BN150"/>
  <c r="D40" i="9"/>
  <c r="BP120" i="1"/>
  <c r="F14" i="9"/>
  <c r="P14" s="1"/>
  <c r="BN147" i="1"/>
  <c r="D38" i="9"/>
  <c r="BP141" i="1"/>
  <c r="F33" i="9"/>
  <c r="P33" s="1"/>
  <c r="CO135" i="1"/>
  <c r="BU135"/>
  <c r="K28" i="9" s="1"/>
  <c r="BW15" i="1"/>
  <c r="R111"/>
  <c r="BQ111" s="1"/>
  <c r="BQ104"/>
  <c r="G5" i="9" s="1"/>
  <c r="CH120" i="1"/>
  <c r="CN119"/>
  <c r="Q140"/>
  <c r="Q141" s="1"/>
  <c r="Q259"/>
  <c r="Q117"/>
  <c r="Q119"/>
  <c r="Q120" s="1"/>
  <c r="O127"/>
  <c r="CN140"/>
  <c r="CH141"/>
  <c r="CI109"/>
  <c r="BR105"/>
  <c r="L181"/>
  <c r="K182"/>
  <c r="L212"/>
  <c r="BO212" s="1"/>
  <c r="L145"/>
  <c r="BO145" s="1"/>
  <c r="E37" i="9" s="1"/>
  <c r="BO143" i="1"/>
  <c r="E35" i="9" s="1"/>
  <c r="K261" i="1"/>
  <c r="K146"/>
  <c r="J149"/>
  <c r="J147"/>
  <c r="M143"/>
  <c r="N180"/>
  <c r="I150"/>
  <c r="I262"/>
  <c r="BN262" s="1"/>
  <c r="BQ191"/>
  <c r="R214"/>
  <c r="U19"/>
  <c r="BR19" s="1"/>
  <c r="S260"/>
  <c r="S191"/>
  <c r="S214" s="1"/>
  <c r="I248"/>
  <c r="BN248" s="1"/>
  <c r="BN249" s="1"/>
  <c r="BO247" s="1"/>
  <c r="I227"/>
  <c r="BN227" s="1"/>
  <c r="BN244"/>
  <c r="T184"/>
  <c r="T216" s="1"/>
  <c r="V18"/>
  <c r="BR18"/>
  <c r="S17"/>
  <c r="BQ17"/>
  <c r="R197"/>
  <c r="AL15"/>
  <c r="AA14"/>
  <c r="CI14" s="1"/>
  <c r="T116"/>
  <c r="D245"/>
  <c r="D253" s="1"/>
  <c r="S240"/>
  <c r="T229"/>
  <c r="I250"/>
  <c r="S177"/>
  <c r="BQ260"/>
  <c r="BT126" l="1"/>
  <c r="J20" i="9" s="1"/>
  <c r="Q20" s="1"/>
  <c r="CD139" i="1"/>
  <c r="BQ117"/>
  <c r="G7" i="9"/>
  <c r="BV135" i="1"/>
  <c r="L28" i="9" s="1"/>
  <c r="I249" i="1"/>
  <c r="J244" s="1"/>
  <c r="BV125"/>
  <c r="L19" i="9" s="1"/>
  <c r="R176" i="1"/>
  <c r="R213" s="1"/>
  <c r="BQ213" s="1"/>
  <c r="S111"/>
  <c r="S176" s="1"/>
  <c r="R140"/>
  <c r="R259"/>
  <c r="BQ259" s="1"/>
  <c r="R117"/>
  <c r="R119"/>
  <c r="P127"/>
  <c r="P128" s="1"/>
  <c r="BP127"/>
  <c r="O128"/>
  <c r="CH127"/>
  <c r="BT109"/>
  <c r="CO109" s="1"/>
  <c r="O180"/>
  <c r="N143"/>
  <c r="J150"/>
  <c r="J262"/>
  <c r="BO181"/>
  <c r="M181"/>
  <c r="L182"/>
  <c r="BO182" s="1"/>
  <c r="M145"/>
  <c r="M212"/>
  <c r="K147"/>
  <c r="K149"/>
  <c r="L261"/>
  <c r="BO261" s="1"/>
  <c r="L146"/>
  <c r="BN250"/>
  <c r="AM15"/>
  <c r="AN15" s="1"/>
  <c r="S197"/>
  <c r="BQ197"/>
  <c r="T17"/>
  <c r="W18"/>
  <c r="S215"/>
  <c r="D226"/>
  <c r="D254"/>
  <c r="U116"/>
  <c r="U177" s="1"/>
  <c r="BR115"/>
  <c r="H11" i="9" s="1"/>
  <c r="AB14" i="1"/>
  <c r="BT14"/>
  <c r="CO14" s="1"/>
  <c r="V19"/>
  <c r="BQ214"/>
  <c r="BR134"/>
  <c r="H27" i="9" s="1"/>
  <c r="U229" i="1"/>
  <c r="T240"/>
  <c r="T260"/>
  <c r="T191"/>
  <c r="T214" s="1"/>
  <c r="U184"/>
  <c r="U216" s="1"/>
  <c r="BR216" s="1"/>
  <c r="BZ134"/>
  <c r="T177"/>
  <c r="CO126" l="1"/>
  <c r="BP128"/>
  <c r="F21" i="9"/>
  <c r="P21" s="1"/>
  <c r="J247" i="1"/>
  <c r="J250" s="1"/>
  <c r="I194"/>
  <c r="BN194" s="1"/>
  <c r="BX15"/>
  <c r="BQ176"/>
  <c r="BW135"/>
  <c r="M28" i="9" s="1"/>
  <c r="S213" i="1"/>
  <c r="T111"/>
  <c r="T176" s="1"/>
  <c r="T213" s="1"/>
  <c r="BQ119"/>
  <c r="R120"/>
  <c r="S259"/>
  <c r="S117"/>
  <c r="S119"/>
  <c r="S120" s="1"/>
  <c r="CJ15"/>
  <c r="CH128"/>
  <c r="CN127"/>
  <c r="S140"/>
  <c r="S141" s="1"/>
  <c r="Q127"/>
  <c r="Q128" s="1"/>
  <c r="R141"/>
  <c r="BQ140"/>
  <c r="BU109"/>
  <c r="U215"/>
  <c r="M261"/>
  <c r="M146"/>
  <c r="N181"/>
  <c r="M182"/>
  <c r="N212"/>
  <c r="N145"/>
  <c r="L147"/>
  <c r="L149"/>
  <c r="BO149" s="1"/>
  <c r="BO146"/>
  <c r="K262"/>
  <c r="K150"/>
  <c r="P180"/>
  <c r="BP180"/>
  <c r="O143"/>
  <c r="CH180"/>
  <c r="C11" i="10" s="1"/>
  <c r="BR177" i="1"/>
  <c r="AC14"/>
  <c r="AD14" s="1"/>
  <c r="AE14" s="1"/>
  <c r="BR184"/>
  <c r="V184"/>
  <c r="V216" s="1"/>
  <c r="U240"/>
  <c r="BR240" s="1"/>
  <c r="V229"/>
  <c r="W19"/>
  <c r="U260"/>
  <c r="BR260" s="1"/>
  <c r="U191"/>
  <c r="D190"/>
  <c r="E252"/>
  <c r="X18"/>
  <c r="U17"/>
  <c r="AO15"/>
  <c r="AP15" s="1"/>
  <c r="AQ15" s="1"/>
  <c r="T215"/>
  <c r="BR229"/>
  <c r="V116"/>
  <c r="D230"/>
  <c r="J227"/>
  <c r="J248"/>
  <c r="T197"/>
  <c r="BR116"/>
  <c r="H12" i="9" s="1"/>
  <c r="CE139" i="1" l="1"/>
  <c r="BU126"/>
  <c r="K20" i="9" s="1"/>
  <c r="BQ120" i="1"/>
  <c r="G14" i="9"/>
  <c r="BO150" i="1"/>
  <c r="E40" i="9"/>
  <c r="BO147" i="1"/>
  <c r="E38" i="9"/>
  <c r="BQ141" i="1"/>
  <c r="G33" i="9"/>
  <c r="I269" i="1"/>
  <c r="BN269" s="1"/>
  <c r="CP15"/>
  <c r="BR215"/>
  <c r="CN180"/>
  <c r="U111"/>
  <c r="U176" s="1"/>
  <c r="U213" s="1"/>
  <c r="BR213" s="1"/>
  <c r="BR104"/>
  <c r="H5" i="9" s="1"/>
  <c r="T140" i="1"/>
  <c r="T141" s="1"/>
  <c r="T259"/>
  <c r="T119"/>
  <c r="T120" s="1"/>
  <c r="T117"/>
  <c r="BY15"/>
  <c r="R127"/>
  <c r="BS105"/>
  <c r="N146"/>
  <c r="N261"/>
  <c r="M149"/>
  <c r="M147"/>
  <c r="O212"/>
  <c r="O145"/>
  <c r="CH143"/>
  <c r="BP143"/>
  <c r="F35" i="9" s="1"/>
  <c r="P35" s="1"/>
  <c r="Q180" i="1"/>
  <c r="P143"/>
  <c r="L262"/>
  <c r="BO262" s="1"/>
  <c r="L150"/>
  <c r="O181"/>
  <c r="N182"/>
  <c r="D233"/>
  <c r="U197"/>
  <c r="V260"/>
  <c r="V191"/>
  <c r="V214" s="1"/>
  <c r="W116"/>
  <c r="W177" s="1"/>
  <c r="AR15"/>
  <c r="V17"/>
  <c r="BR17"/>
  <c r="Y18"/>
  <c r="BS18"/>
  <c r="D192"/>
  <c r="D195" s="1"/>
  <c r="D201" s="1"/>
  <c r="D268"/>
  <c r="W229"/>
  <c r="V240"/>
  <c r="J249"/>
  <c r="E153"/>
  <c r="E255"/>
  <c r="BR191"/>
  <c r="U214"/>
  <c r="BR214" s="1"/>
  <c r="X19"/>
  <c r="W184"/>
  <c r="AF14"/>
  <c r="AG14" s="1"/>
  <c r="AH14" s="1"/>
  <c r="V177"/>
  <c r="BU14"/>
  <c r="CF139" l="1"/>
  <c r="BX135"/>
  <c r="N28" i="9" s="1"/>
  <c r="R28" s="1"/>
  <c r="CJ135" i="1"/>
  <c r="V111"/>
  <c r="V176" s="1"/>
  <c r="V213" s="1"/>
  <c r="U140"/>
  <c r="U259"/>
  <c r="BR259" s="1"/>
  <c r="BR111"/>
  <c r="U117"/>
  <c r="U119"/>
  <c r="S127"/>
  <c r="S128" s="1"/>
  <c r="BQ127"/>
  <c r="R128"/>
  <c r="BW125"/>
  <c r="M19" i="9" s="1"/>
  <c r="CH181" i="1"/>
  <c r="C12" i="10" s="1"/>
  <c r="P181" i="1"/>
  <c r="BP181"/>
  <c r="O182"/>
  <c r="P145"/>
  <c r="P212"/>
  <c r="O261"/>
  <c r="O146"/>
  <c r="CH145"/>
  <c r="M262"/>
  <c r="M150"/>
  <c r="N149"/>
  <c r="N147"/>
  <c r="BP145"/>
  <c r="F37" i="9" s="1"/>
  <c r="P37" s="1"/>
  <c r="R180" i="1"/>
  <c r="Q143"/>
  <c r="E11" i="5"/>
  <c r="CN143" i="1"/>
  <c r="BP212"/>
  <c r="CH212"/>
  <c r="W215"/>
  <c r="V215"/>
  <c r="X184"/>
  <c r="X216" s="1"/>
  <c r="Y19"/>
  <c r="Z18"/>
  <c r="W17"/>
  <c r="X116"/>
  <c r="BS116" s="1"/>
  <c r="I12" i="9" s="1"/>
  <c r="BS115" i="1"/>
  <c r="I11" i="9" s="1"/>
  <c r="BV14" i="1"/>
  <c r="W216"/>
  <c r="CA134"/>
  <c r="AI14"/>
  <c r="AJ14" s="1"/>
  <c r="AK14" s="1"/>
  <c r="E152"/>
  <c r="J194"/>
  <c r="J269" s="1"/>
  <c r="K247"/>
  <c r="K244"/>
  <c r="W240"/>
  <c r="X229"/>
  <c r="BR176"/>
  <c r="AS15"/>
  <c r="AT15" s="1"/>
  <c r="W260"/>
  <c r="W191"/>
  <c r="W214" s="1"/>
  <c r="BR197"/>
  <c r="V197"/>
  <c r="D234"/>
  <c r="BS19"/>
  <c r="CL139" l="1"/>
  <c r="CR139" s="1"/>
  <c r="BQ128"/>
  <c r="G21" i="9"/>
  <c r="BR117" i="1"/>
  <c r="H7" i="9"/>
  <c r="CP135" i="1"/>
  <c r="BY135"/>
  <c r="V140"/>
  <c r="V141" s="1"/>
  <c r="V259"/>
  <c r="V117"/>
  <c r="V119"/>
  <c r="V120" s="1"/>
  <c r="BR119"/>
  <c r="U120"/>
  <c r="W111"/>
  <c r="W176" s="1"/>
  <c r="T127"/>
  <c r="T128" s="1"/>
  <c r="U141"/>
  <c r="BR140"/>
  <c r="CN212"/>
  <c r="CN145"/>
  <c r="Q212"/>
  <c r="Q145"/>
  <c r="N150"/>
  <c r="N262"/>
  <c r="O149"/>
  <c r="CH149" s="1"/>
  <c r="O147"/>
  <c r="CH146"/>
  <c r="BP146"/>
  <c r="P261"/>
  <c r="P146"/>
  <c r="BS216"/>
  <c r="CN181"/>
  <c r="BQ180"/>
  <c r="R143"/>
  <c r="S180"/>
  <c r="BP261"/>
  <c r="CH261"/>
  <c r="BP182"/>
  <c r="CH182"/>
  <c r="C13" i="10" s="1"/>
  <c r="Q181" i="1"/>
  <c r="P182"/>
  <c r="W197"/>
  <c r="Y229"/>
  <c r="X240"/>
  <c r="BS240" s="1"/>
  <c r="K248"/>
  <c r="K249" s="1"/>
  <c r="K227"/>
  <c r="AU15"/>
  <c r="K250"/>
  <c r="E263"/>
  <c r="E154"/>
  <c r="X260"/>
  <c r="BS260" s="1"/>
  <c r="X191"/>
  <c r="Y184"/>
  <c r="BS184"/>
  <c r="BW14"/>
  <c r="X177"/>
  <c r="BS134"/>
  <c r="I27" i="9" s="1"/>
  <c r="BS229" i="1"/>
  <c r="D175"/>
  <c r="E232"/>
  <c r="AL14"/>
  <c r="AM14" s="1"/>
  <c r="AN14" s="1"/>
  <c r="Y116"/>
  <c r="Y177" s="1"/>
  <c r="X17"/>
  <c r="AA18"/>
  <c r="Z19"/>
  <c r="BZ15"/>
  <c r="BV126" l="1"/>
  <c r="L20" i="9" s="1"/>
  <c r="BP147" i="1"/>
  <c r="F38" i="9"/>
  <c r="P38" s="1"/>
  <c r="BR120" i="1"/>
  <c r="H14" i="9"/>
  <c r="BR141" i="1"/>
  <c r="H33" i="9"/>
  <c r="BZ135" i="1"/>
  <c r="W140"/>
  <c r="W141" s="1"/>
  <c r="W259"/>
  <c r="W117"/>
  <c r="W119"/>
  <c r="W120" s="1"/>
  <c r="X111"/>
  <c r="X176" s="1"/>
  <c r="X213" s="1"/>
  <c r="BS104"/>
  <c r="I5" i="9" s="1"/>
  <c r="U127" i="1"/>
  <c r="BT105"/>
  <c r="CI105"/>
  <c r="CN182"/>
  <c r="CN261"/>
  <c r="R212"/>
  <c r="BQ212" s="1"/>
  <c r="R145"/>
  <c r="CH150"/>
  <c r="CN146"/>
  <c r="E8" i="5"/>
  <c r="CH147" i="1"/>
  <c r="O150"/>
  <c r="O262"/>
  <c r="CH262" s="1"/>
  <c r="BP149"/>
  <c r="R181"/>
  <c r="Q182"/>
  <c r="T180"/>
  <c r="S143"/>
  <c r="P149"/>
  <c r="P147"/>
  <c r="Q261"/>
  <c r="Q146"/>
  <c r="BQ143"/>
  <c r="G35" i="9" s="1"/>
  <c r="AB18" i="1"/>
  <c r="CI18"/>
  <c r="Z184"/>
  <c r="Y240"/>
  <c r="Z229"/>
  <c r="X197"/>
  <c r="BT18"/>
  <c r="Y260"/>
  <c r="Y191"/>
  <c r="Y214" s="1"/>
  <c r="AO14"/>
  <c r="AP14" s="1"/>
  <c r="AQ14" s="1"/>
  <c r="D178"/>
  <c r="D186" s="1"/>
  <c r="D266"/>
  <c r="BS177"/>
  <c r="Y215"/>
  <c r="X215"/>
  <c r="BS215" s="1"/>
  <c r="BS191"/>
  <c r="X214"/>
  <c r="BS214" s="1"/>
  <c r="AA19"/>
  <c r="Y17"/>
  <c r="Z116"/>
  <c r="E241"/>
  <c r="E155"/>
  <c r="E157"/>
  <c r="E158" s="1"/>
  <c r="K194"/>
  <c r="K269" s="1"/>
  <c r="L244"/>
  <c r="L247"/>
  <c r="AV15"/>
  <c r="CJ14"/>
  <c r="Y216"/>
  <c r="BX14"/>
  <c r="W213"/>
  <c r="BS17"/>
  <c r="BP150" l="1"/>
  <c r="F40" i="9"/>
  <c r="P40" s="1"/>
  <c r="CO105" i="1"/>
  <c r="Y111"/>
  <c r="Y176" s="1"/>
  <c r="Y213" s="1"/>
  <c r="X259"/>
  <c r="BS259" s="1"/>
  <c r="X117"/>
  <c r="X119"/>
  <c r="BS111"/>
  <c r="CP14"/>
  <c r="V127"/>
  <c r="V128" s="1"/>
  <c r="X140"/>
  <c r="U128"/>
  <c r="BR127"/>
  <c r="CJ125"/>
  <c r="U180"/>
  <c r="T143"/>
  <c r="S181"/>
  <c r="BQ181"/>
  <c r="R182"/>
  <c r="BQ182" s="1"/>
  <c r="R261"/>
  <c r="BQ261" s="1"/>
  <c r="R146"/>
  <c r="BQ146" s="1"/>
  <c r="BQ145"/>
  <c r="G37" i="9" s="1"/>
  <c r="BS213" i="1"/>
  <c r="CN149"/>
  <c r="BP262"/>
  <c r="CN262" s="1"/>
  <c r="Q149"/>
  <c r="Q147"/>
  <c r="P150"/>
  <c r="P262"/>
  <c r="S212"/>
  <c r="S145"/>
  <c r="AW15"/>
  <c r="CA15"/>
  <c r="L227"/>
  <c r="BO227" s="1"/>
  <c r="L248"/>
  <c r="BO248" s="1"/>
  <c r="BO249" s="1"/>
  <c r="BP247" s="1"/>
  <c r="BO244"/>
  <c r="E159"/>
  <c r="AA116"/>
  <c r="AA177" s="1"/>
  <c r="CI115"/>
  <c r="BT115"/>
  <c r="J11" i="9" s="1"/>
  <c r="Q11" s="1"/>
  <c r="Z17" i="1"/>
  <c r="AB19"/>
  <c r="CI19"/>
  <c r="BT19"/>
  <c r="D203"/>
  <c r="D267"/>
  <c r="AR14"/>
  <c r="Y197"/>
  <c r="BS197"/>
  <c r="Z240"/>
  <c r="CI240" s="1"/>
  <c r="CI229"/>
  <c r="AA184"/>
  <c r="AA216" s="1"/>
  <c r="L250"/>
  <c r="E206"/>
  <c r="CB134"/>
  <c r="Z260"/>
  <c r="Z191"/>
  <c r="Z214" s="1"/>
  <c r="BS176"/>
  <c r="AC18"/>
  <c r="Z177"/>
  <c r="BY14"/>
  <c r="BT229"/>
  <c r="Z216"/>
  <c r="CO18"/>
  <c r="BS117" l="1"/>
  <c r="I7" i="9"/>
  <c r="BQ147" i="1"/>
  <c r="G38" i="9"/>
  <c r="BR128" i="1"/>
  <c r="H21" i="9"/>
  <c r="CA135" i="1"/>
  <c r="BX125"/>
  <c r="N19" i="9" s="1"/>
  <c r="R19" s="1"/>
  <c r="AS14" i="1"/>
  <c r="AT14" s="1"/>
  <c r="AU14" s="1"/>
  <c r="BT240"/>
  <c r="CO240" s="1"/>
  <c r="L249"/>
  <c r="M247" s="1"/>
  <c r="CO19"/>
  <c r="Z111"/>
  <c r="Z176" s="1"/>
  <c r="Z213" s="1"/>
  <c r="CI104"/>
  <c r="X120"/>
  <c r="BS119"/>
  <c r="Y140"/>
  <c r="Y141" s="1"/>
  <c r="Y259"/>
  <c r="Y117"/>
  <c r="Y119"/>
  <c r="Y120" s="1"/>
  <c r="BT216"/>
  <c r="W127"/>
  <c r="W128" s="1"/>
  <c r="X141"/>
  <c r="BS140"/>
  <c r="CJ109"/>
  <c r="CQ134"/>
  <c r="V180"/>
  <c r="U143"/>
  <c r="BR180"/>
  <c r="S146"/>
  <c r="S261"/>
  <c r="Q150"/>
  <c r="Q262"/>
  <c r="R149"/>
  <c r="R147"/>
  <c r="T181"/>
  <c r="S182"/>
  <c r="T212"/>
  <c r="T145"/>
  <c r="BT177"/>
  <c r="CI177"/>
  <c r="D8" i="10" s="1"/>
  <c r="AD18" i="1"/>
  <c r="BU18" s="1"/>
  <c r="BT184"/>
  <c r="CI184"/>
  <c r="D15" i="10" s="1"/>
  <c r="AB184" i="1"/>
  <c r="AB216" s="1"/>
  <c r="Z197"/>
  <c r="AA17"/>
  <c r="AB116"/>
  <c r="AB177" s="1"/>
  <c r="AX15"/>
  <c r="CO229"/>
  <c r="CO115"/>
  <c r="AA215"/>
  <c r="Z215"/>
  <c r="CI134"/>
  <c r="BT134"/>
  <c r="J27" i="9" s="1"/>
  <c r="Q27" s="1"/>
  <c r="BO250" i="1"/>
  <c r="AC19"/>
  <c r="AA260"/>
  <c r="CI116"/>
  <c r="AA191"/>
  <c r="BT116"/>
  <c r="J12" i="9" s="1"/>
  <c r="Q12" s="1"/>
  <c r="E161" i="1"/>
  <c r="CI216"/>
  <c r="BW126" l="1"/>
  <c r="M20" i="9" s="1"/>
  <c r="BS141" i="1"/>
  <c r="I33" i="9"/>
  <c r="BS120" i="1"/>
  <c r="I14" i="9"/>
  <c r="L194" i="1"/>
  <c r="BO194" s="1"/>
  <c r="CB135"/>
  <c r="M244"/>
  <c r="M248" s="1"/>
  <c r="M249" s="1"/>
  <c r="CK135"/>
  <c r="BZ14"/>
  <c r="AA111"/>
  <c r="AA176" s="1"/>
  <c r="BT104"/>
  <c r="Z140"/>
  <c r="Z141" s="1"/>
  <c r="Z259"/>
  <c r="Z117"/>
  <c r="Z119"/>
  <c r="Z120" s="1"/>
  <c r="CO184"/>
  <c r="X127"/>
  <c r="CP125"/>
  <c r="CO134"/>
  <c r="BX109"/>
  <c r="CP109" s="1"/>
  <c r="BU105"/>
  <c r="T146"/>
  <c r="T261"/>
  <c r="S147"/>
  <c r="S149"/>
  <c r="W180"/>
  <c r="V143"/>
  <c r="U181"/>
  <c r="T182"/>
  <c r="R262"/>
  <c r="BQ262" s="1"/>
  <c r="R150"/>
  <c r="BQ149"/>
  <c r="U212"/>
  <c r="BR212" s="1"/>
  <c r="U145"/>
  <c r="BR143"/>
  <c r="H35" i="9" s="1"/>
  <c r="BT215" i="1"/>
  <c r="CO216"/>
  <c r="F14" i="5"/>
  <c r="E162" i="1"/>
  <c r="E211"/>
  <c r="E264"/>
  <c r="E198"/>
  <c r="CO116"/>
  <c r="AD19"/>
  <c r="BU19" s="1"/>
  <c r="CI260"/>
  <c r="BT260"/>
  <c r="AY15"/>
  <c r="CK15" s="1"/>
  <c r="AB260"/>
  <c r="AB191"/>
  <c r="AB214" s="1"/>
  <c r="AV14"/>
  <c r="AA197"/>
  <c r="AC184"/>
  <c r="AC216" s="1"/>
  <c r="M250"/>
  <c r="AE18"/>
  <c r="CI215"/>
  <c r="CO177"/>
  <c r="BT191"/>
  <c r="CI191"/>
  <c r="D22" i="10" s="1"/>
  <c r="AA214" i="1"/>
  <c r="AC116"/>
  <c r="AB17"/>
  <c r="CI17"/>
  <c r="BT17"/>
  <c r="AB215"/>
  <c r="CO104" l="1"/>
  <c r="J5" i="9"/>
  <c r="Q5" s="1"/>
  <c r="BQ150" i="1"/>
  <c r="G40" i="9"/>
  <c r="L269" i="1"/>
  <c r="BO269" s="1"/>
  <c r="CQ135"/>
  <c r="CC135"/>
  <c r="M227"/>
  <c r="CI111"/>
  <c r="CI117" s="1"/>
  <c r="AB111"/>
  <c r="AB176" s="1"/>
  <c r="AB213" s="1"/>
  <c r="AA140"/>
  <c r="AA259"/>
  <c r="CI259" s="1"/>
  <c r="AA117"/>
  <c r="AA119"/>
  <c r="BT111"/>
  <c r="CO17"/>
  <c r="Y127"/>
  <c r="Y128" s="1"/>
  <c r="BS127"/>
  <c r="X128"/>
  <c r="CO215"/>
  <c r="BY109"/>
  <c r="CO191"/>
  <c r="U261"/>
  <c r="BR261" s="1"/>
  <c r="U146"/>
  <c r="V181"/>
  <c r="BR181"/>
  <c r="U182"/>
  <c r="BR182" s="1"/>
  <c r="W143"/>
  <c r="X180"/>
  <c r="S150"/>
  <c r="S262"/>
  <c r="V145"/>
  <c r="V212"/>
  <c r="T149"/>
  <c r="T147"/>
  <c r="BR145"/>
  <c r="H37" i="9" s="1"/>
  <c r="M194" i="1"/>
  <c r="M269" s="1"/>
  <c r="N244"/>
  <c r="N247"/>
  <c r="AC17"/>
  <c r="AD116"/>
  <c r="AD177" s="1"/>
  <c r="BT176"/>
  <c r="CI176"/>
  <c r="D7" i="10" s="1"/>
  <c r="AC260" i="1"/>
  <c r="AC191"/>
  <c r="AC214" s="1"/>
  <c r="CI214"/>
  <c r="BT214"/>
  <c r="AF18"/>
  <c r="AD184"/>
  <c r="AD216" s="1"/>
  <c r="BT197"/>
  <c r="CI197"/>
  <c r="D28" i="10" s="1"/>
  <c r="AB197" i="1"/>
  <c r="AW14"/>
  <c r="CA14"/>
  <c r="AZ15"/>
  <c r="CB15"/>
  <c r="CQ15" s="1"/>
  <c r="AE19"/>
  <c r="AA213"/>
  <c r="CO260"/>
  <c r="CC134"/>
  <c r="E199"/>
  <c r="E270" s="1"/>
  <c r="E217"/>
  <c r="AC177"/>
  <c r="BU115"/>
  <c r="K11" i="9" s="1"/>
  <c r="BT117" i="1" l="1"/>
  <c r="J7" i="9"/>
  <c r="Q7" s="1"/>
  <c r="BS128" i="1"/>
  <c r="I21" i="9"/>
  <c r="BU116" i="1"/>
  <c r="K12" i="9" s="1"/>
  <c r="AC111" i="1"/>
  <c r="AC176" s="1"/>
  <c r="AC213" s="1"/>
  <c r="BT259"/>
  <c r="CO259" s="1"/>
  <c r="CO111"/>
  <c r="BT119"/>
  <c r="AA120"/>
  <c r="AB140"/>
  <c r="AB259"/>
  <c r="AB119"/>
  <c r="AB120" s="1"/>
  <c r="AB117"/>
  <c r="CI119"/>
  <c r="Z127"/>
  <c r="Z128" s="1"/>
  <c r="BT140"/>
  <c r="CI140"/>
  <c r="AA141"/>
  <c r="BY125"/>
  <c r="T150"/>
  <c r="T262"/>
  <c r="BS180"/>
  <c r="X143"/>
  <c r="Y180"/>
  <c r="W181"/>
  <c r="V182"/>
  <c r="V146"/>
  <c r="V261"/>
  <c r="W145"/>
  <c r="W212"/>
  <c r="U149"/>
  <c r="U147"/>
  <c r="BR146"/>
  <c r="BU216"/>
  <c r="AD215"/>
  <c r="AC215"/>
  <c r="BU177"/>
  <c r="AG18"/>
  <c r="AE116"/>
  <c r="AE177" s="1"/>
  <c r="AD17"/>
  <c r="BU17" s="1"/>
  <c r="N250"/>
  <c r="CO197"/>
  <c r="CO214"/>
  <c r="CO176"/>
  <c r="E238"/>
  <c r="CI213"/>
  <c r="BT213"/>
  <c r="AF19"/>
  <c r="BA15"/>
  <c r="BB15" s="1"/>
  <c r="BC15" s="1"/>
  <c r="AX14"/>
  <c r="AY14" s="1"/>
  <c r="AC197"/>
  <c r="AE184"/>
  <c r="AE216" s="1"/>
  <c r="BU184"/>
  <c r="AD260"/>
  <c r="AD191"/>
  <c r="N227"/>
  <c r="N248"/>
  <c r="BT141" l="1"/>
  <c r="J33" i="9"/>
  <c r="Q33" s="1"/>
  <c r="BT120" i="1"/>
  <c r="J14" i="9"/>
  <c r="Q14" s="1"/>
  <c r="BR147" i="1"/>
  <c r="H38" i="9"/>
  <c r="CB14" i="1"/>
  <c r="CD135"/>
  <c r="AZ14"/>
  <c r="BA14" s="1"/>
  <c r="BB14" s="1"/>
  <c r="BC14" s="1"/>
  <c r="CK14"/>
  <c r="AD111"/>
  <c r="BU111" s="1"/>
  <c r="BU104"/>
  <c r="K5" i="9" s="1"/>
  <c r="CI120" i="1"/>
  <c r="CO119"/>
  <c r="AC140"/>
  <c r="AC141" s="1"/>
  <c r="AC259"/>
  <c r="AC119"/>
  <c r="AC120" s="1"/>
  <c r="AC117"/>
  <c r="AB141"/>
  <c r="AA127"/>
  <c r="CO140"/>
  <c r="CI141"/>
  <c r="BV105"/>
  <c r="U262"/>
  <c r="BR262" s="1"/>
  <c r="U150"/>
  <c r="W261"/>
  <c r="W146"/>
  <c r="X181"/>
  <c r="W182"/>
  <c r="Z180"/>
  <c r="Y143"/>
  <c r="BR149"/>
  <c r="V147"/>
  <c r="V149"/>
  <c r="X145"/>
  <c r="X212"/>
  <c r="BS212" s="1"/>
  <c r="BS143"/>
  <c r="I35" i="9" s="1"/>
  <c r="AD197" i="1"/>
  <c r="AG19"/>
  <c r="BV19" s="1"/>
  <c r="BU191"/>
  <c r="AD214"/>
  <c r="BU260"/>
  <c r="CO213"/>
  <c r="F13" i="5"/>
  <c r="E243" i="1"/>
  <c r="AE17"/>
  <c r="AF116"/>
  <c r="AF177" s="1"/>
  <c r="BU215"/>
  <c r="CC15"/>
  <c r="N249"/>
  <c r="AE215"/>
  <c r="AF184"/>
  <c r="BD15"/>
  <c r="AE260"/>
  <c r="AE191"/>
  <c r="AE214" s="1"/>
  <c r="AH18"/>
  <c r="BV18"/>
  <c r="CJ126" l="1"/>
  <c r="BX126"/>
  <c r="N20" i="9" s="1"/>
  <c r="R20" s="1"/>
  <c r="BR150" i="1"/>
  <c r="H40" i="9"/>
  <c r="BU117" i="1"/>
  <c r="K7" i="9"/>
  <c r="CQ14" i="1"/>
  <c r="CE135"/>
  <c r="AD176"/>
  <c r="AD213" s="1"/>
  <c r="BU213" s="1"/>
  <c r="AE111"/>
  <c r="AE176" s="1"/>
  <c r="AD140"/>
  <c r="AD141" s="1"/>
  <c r="AD259"/>
  <c r="BU259" s="1"/>
  <c r="AD117"/>
  <c r="AD119"/>
  <c r="BT127"/>
  <c r="AA128"/>
  <c r="CI127"/>
  <c r="AB127"/>
  <c r="BZ109"/>
  <c r="X146"/>
  <c r="X261"/>
  <c r="BS261" s="1"/>
  <c r="BS145"/>
  <c r="I37" i="9" s="1"/>
  <c r="V262" i="1"/>
  <c r="V150"/>
  <c r="AA180"/>
  <c r="Z143"/>
  <c r="Y181"/>
  <c r="BS181"/>
  <c r="X182"/>
  <c r="BS182" s="1"/>
  <c r="Y212"/>
  <c r="Y145"/>
  <c r="W149"/>
  <c r="W147"/>
  <c r="AI18"/>
  <c r="AG184"/>
  <c r="AG216" s="1"/>
  <c r="AG116"/>
  <c r="AG177" s="1"/>
  <c r="AG215" s="1"/>
  <c r="BV115"/>
  <c r="L11" i="9" s="1"/>
  <c r="E245" i="1"/>
  <c r="E253" s="1"/>
  <c r="CD134"/>
  <c r="BD14"/>
  <c r="BE14" s="1"/>
  <c r="BF14" s="1"/>
  <c r="BU214"/>
  <c r="BE15"/>
  <c r="N194"/>
  <c r="N269" s="1"/>
  <c r="O247"/>
  <c r="O244"/>
  <c r="AF260"/>
  <c r="AF191"/>
  <c r="AF214" s="1"/>
  <c r="AF17"/>
  <c r="AH19"/>
  <c r="AE197"/>
  <c r="BU197"/>
  <c r="CC14"/>
  <c r="AF216"/>
  <c r="AF215"/>
  <c r="CP126" l="1"/>
  <c r="BT128"/>
  <c r="J21" i="9"/>
  <c r="Q21" s="1"/>
  <c r="CF135" i="1"/>
  <c r="BU176"/>
  <c r="BU119"/>
  <c r="AD120"/>
  <c r="AF111"/>
  <c r="AF176" s="1"/>
  <c r="AF213" s="1"/>
  <c r="AE140"/>
  <c r="AE259"/>
  <c r="AE117"/>
  <c r="AE119"/>
  <c r="AE120" s="1"/>
  <c r="AB128"/>
  <c r="AC127"/>
  <c r="AC128" s="1"/>
  <c r="CI128"/>
  <c r="CO127"/>
  <c r="BU140"/>
  <c r="BZ125"/>
  <c r="CA109"/>
  <c r="BV215"/>
  <c r="W262"/>
  <c r="W150"/>
  <c r="AB180"/>
  <c r="CI180"/>
  <c r="D11" i="10" s="1"/>
  <c r="AA143" i="1"/>
  <c r="BT180"/>
  <c r="X149"/>
  <c r="BS149" s="1"/>
  <c r="X147"/>
  <c r="BS146"/>
  <c r="Y146"/>
  <c r="Y261"/>
  <c r="Z181"/>
  <c r="Y182"/>
  <c r="Z212"/>
  <c r="Z145"/>
  <c r="CD14"/>
  <c r="BV177"/>
  <c r="O248"/>
  <c r="O227"/>
  <c r="CH244"/>
  <c r="BP244"/>
  <c r="BF15"/>
  <c r="CD15"/>
  <c r="E226"/>
  <c r="E254"/>
  <c r="AG260"/>
  <c r="AG191"/>
  <c r="BV116"/>
  <c r="L12" i="9" s="1"/>
  <c r="AJ18" i="1"/>
  <c r="AF197"/>
  <c r="AI19"/>
  <c r="AG17"/>
  <c r="O250"/>
  <c r="BG14"/>
  <c r="AH116"/>
  <c r="BV184"/>
  <c r="AH184"/>
  <c r="AH216" s="1"/>
  <c r="BV216"/>
  <c r="AE213"/>
  <c r="BS147" l="1"/>
  <c r="I38" i="9"/>
  <c r="BU120" i="1"/>
  <c r="K14" i="9"/>
  <c r="BS150" i="1"/>
  <c r="I40" i="9"/>
  <c r="BU141" i="1"/>
  <c r="K33" i="9"/>
  <c r="CL135" i="1"/>
  <c r="CR135" s="1"/>
  <c r="AF140"/>
  <c r="AF141" s="1"/>
  <c r="AF259"/>
  <c r="AF117"/>
  <c r="AF119"/>
  <c r="AF120" s="1"/>
  <c r="AG111"/>
  <c r="AG176" s="1"/>
  <c r="BV104"/>
  <c r="L5" i="9" s="1"/>
  <c r="AD127" i="1"/>
  <c r="AD128" s="1"/>
  <c r="AE141"/>
  <c r="BW105"/>
  <c r="AA181"/>
  <c r="Z182"/>
  <c r="Y147"/>
  <c r="Y149"/>
  <c r="AA145"/>
  <c r="CI145" s="1"/>
  <c r="AA212"/>
  <c r="BT212" s="1"/>
  <c r="CI143"/>
  <c r="BT143"/>
  <c r="J35" i="9" s="1"/>
  <c r="Q35" s="1"/>
  <c r="AB143" i="1"/>
  <c r="AC180"/>
  <c r="CN244"/>
  <c r="Z261"/>
  <c r="Z146"/>
  <c r="X150"/>
  <c r="X262"/>
  <c r="BS262" s="1"/>
  <c r="CO180"/>
  <c r="AH260"/>
  <c r="AH191"/>
  <c r="AH214" s="1"/>
  <c r="AI116"/>
  <c r="AI177" s="1"/>
  <c r="CH250"/>
  <c r="BP250"/>
  <c r="AH17"/>
  <c r="BV17"/>
  <c r="AJ19"/>
  <c r="AG197"/>
  <c r="AK18"/>
  <c r="BV191"/>
  <c r="AG214"/>
  <c r="BV260"/>
  <c r="E190"/>
  <c r="F252"/>
  <c r="BG15"/>
  <c r="BH15" s="1"/>
  <c r="BI15" s="1"/>
  <c r="CH248"/>
  <c r="BP248"/>
  <c r="BP249" s="1"/>
  <c r="BQ247" s="1"/>
  <c r="AI184"/>
  <c r="AI216" s="1"/>
  <c r="BH14"/>
  <c r="E230"/>
  <c r="CH227"/>
  <c r="BP227"/>
  <c r="AH177"/>
  <c r="BW18"/>
  <c r="BW115"/>
  <c r="M11" i="9" s="1"/>
  <c r="O249" i="1"/>
  <c r="BY126" l="1"/>
  <c r="AG140"/>
  <c r="AG259"/>
  <c r="BV259" s="1"/>
  <c r="AG117"/>
  <c r="AG119"/>
  <c r="BV111"/>
  <c r="AH111"/>
  <c r="AH176" s="1"/>
  <c r="CN227"/>
  <c r="CE15"/>
  <c r="BU127"/>
  <c r="AE127"/>
  <c r="AE128" s="1"/>
  <c r="CI212"/>
  <c r="CO212" s="1"/>
  <c r="Z147"/>
  <c r="Z149"/>
  <c r="AB212"/>
  <c r="AB145"/>
  <c r="F11" i="5"/>
  <c r="CO143" i="1"/>
  <c r="AA261"/>
  <c r="CI261" s="1"/>
  <c r="AA146"/>
  <c r="BT146" s="1"/>
  <c r="AB181"/>
  <c r="CI181"/>
  <c r="D12" i="10" s="1"/>
  <c r="BT181" i="1"/>
  <c r="AA182"/>
  <c r="BT145"/>
  <c r="AC143"/>
  <c r="AD180"/>
  <c r="Y150"/>
  <c r="Y262"/>
  <c r="O194"/>
  <c r="P244"/>
  <c r="P247"/>
  <c r="CE134"/>
  <c r="BI14"/>
  <c r="CE14"/>
  <c r="F153"/>
  <c r="F255"/>
  <c r="BV214"/>
  <c r="BV197"/>
  <c r="AH197"/>
  <c r="AK19"/>
  <c r="BV176"/>
  <c r="AJ116"/>
  <c r="AI215"/>
  <c r="AH215"/>
  <c r="E233"/>
  <c r="AJ184"/>
  <c r="AJ216" s="1"/>
  <c r="BW216" s="1"/>
  <c r="CN248"/>
  <c r="CH249"/>
  <c r="BJ15"/>
  <c r="E192"/>
  <c r="E195" s="1"/>
  <c r="E201" s="1"/>
  <c r="E268"/>
  <c r="AL18"/>
  <c r="AI17"/>
  <c r="AI260"/>
  <c r="AI191"/>
  <c r="AI214" s="1"/>
  <c r="BW19"/>
  <c r="AG213"/>
  <c r="BV213" s="1"/>
  <c r="CN250"/>
  <c r="CO145" l="1"/>
  <c r="J37" i="9"/>
  <c r="Q37" s="1"/>
  <c r="BU128" i="1"/>
  <c r="K21" i="9"/>
  <c r="BV117" i="1"/>
  <c r="L7" i="9"/>
  <c r="BT147" i="1"/>
  <c r="J38" i="9"/>
  <c r="Q38" s="1"/>
  <c r="CI146" i="1"/>
  <c r="CI147" s="1"/>
  <c r="AI111"/>
  <c r="AI176" s="1"/>
  <c r="AI213" s="1"/>
  <c r="BV119"/>
  <c r="AG120"/>
  <c r="AH140"/>
  <c r="AH259"/>
  <c r="AH117"/>
  <c r="AH119"/>
  <c r="AH120" s="1"/>
  <c r="AF127"/>
  <c r="AF128" s="1"/>
  <c r="AG141"/>
  <c r="BV140"/>
  <c r="CA125"/>
  <c r="CB109"/>
  <c r="CQ109" s="1"/>
  <c r="CO181"/>
  <c r="AD143"/>
  <c r="BU143" s="1"/>
  <c r="K35" i="9" s="1"/>
  <c r="AE180" i="1"/>
  <c r="BU180"/>
  <c r="AC181"/>
  <c r="AB182"/>
  <c r="AB146"/>
  <c r="AB261"/>
  <c r="Z150"/>
  <c r="Z262"/>
  <c r="BT261"/>
  <c r="CO261" s="1"/>
  <c r="AC145"/>
  <c r="AC212"/>
  <c r="CI182"/>
  <c r="D13" i="10" s="1"/>
  <c r="BT182" i="1"/>
  <c r="AA147"/>
  <c r="AA149"/>
  <c r="AM18"/>
  <c r="BX18" s="1"/>
  <c r="E234"/>
  <c r="AK116"/>
  <c r="AK177" s="1"/>
  <c r="AL19"/>
  <c r="AI197"/>
  <c r="BJ14"/>
  <c r="P250"/>
  <c r="CH194"/>
  <c r="C25" i="10" s="1"/>
  <c r="BP194" i="1"/>
  <c r="O269"/>
  <c r="AJ17"/>
  <c r="BW17" s="1"/>
  <c r="BK15"/>
  <c r="CI247"/>
  <c r="CN249"/>
  <c r="AK184"/>
  <c r="AK216" s="1"/>
  <c r="BW184"/>
  <c r="AJ260"/>
  <c r="BW260" s="1"/>
  <c r="BW116"/>
  <c r="M12" i="9" s="1"/>
  <c r="AJ191" i="1"/>
  <c r="F152"/>
  <c r="BM255"/>
  <c r="BM153"/>
  <c r="C43" i="9" s="1"/>
  <c r="P227" i="1"/>
  <c r="P248"/>
  <c r="P249" s="1"/>
  <c r="AH213"/>
  <c r="AJ177"/>
  <c r="BZ126" l="1"/>
  <c r="BV141"/>
  <c r="L33" i="9"/>
  <c r="BV120" i="1"/>
  <c r="L14" i="9"/>
  <c r="F8" i="5"/>
  <c r="CO146" i="1"/>
  <c r="CF15"/>
  <c r="CL15"/>
  <c r="AJ111"/>
  <c r="AJ176" s="1"/>
  <c r="AJ213" s="1"/>
  <c r="BW213" s="1"/>
  <c r="BW104"/>
  <c r="M5" i="9" s="1"/>
  <c r="AI259" i="1"/>
  <c r="AI117"/>
  <c r="AI119"/>
  <c r="AI120" s="1"/>
  <c r="AH141"/>
  <c r="AG127"/>
  <c r="AI140"/>
  <c r="AI141" s="1"/>
  <c r="CC109"/>
  <c r="CJ105"/>
  <c r="BX105"/>
  <c r="CO182"/>
  <c r="AA150"/>
  <c r="AA262"/>
  <c r="BT149"/>
  <c r="CI149"/>
  <c r="AC146"/>
  <c r="AC261"/>
  <c r="AB147"/>
  <c r="AB149"/>
  <c r="AD181"/>
  <c r="AC182"/>
  <c r="AD212"/>
  <c r="BU212" s="1"/>
  <c r="AD145"/>
  <c r="BU145" s="1"/>
  <c r="K37" i="9" s="1"/>
  <c r="AE143" i="1"/>
  <c r="AF180"/>
  <c r="P194"/>
  <c r="P269" s="1"/>
  <c r="Q247"/>
  <c r="Q244"/>
  <c r="BW177"/>
  <c r="AK215"/>
  <c r="AJ215"/>
  <c r="BW215" s="1"/>
  <c r="BW191"/>
  <c r="AJ214"/>
  <c r="BW214" s="1"/>
  <c r="CO247"/>
  <c r="AK17"/>
  <c r="BP269"/>
  <c r="CH269"/>
  <c r="BK14"/>
  <c r="AL116"/>
  <c r="AL177" s="1"/>
  <c r="E175"/>
  <c r="F232"/>
  <c r="CN194"/>
  <c r="F263"/>
  <c r="F154"/>
  <c r="BM152"/>
  <c r="C42" i="9" s="1"/>
  <c r="AL184" i="1"/>
  <c r="AJ197"/>
  <c r="AM19"/>
  <c r="AK260"/>
  <c r="AK191"/>
  <c r="AK214" s="1"/>
  <c r="AN18"/>
  <c r="CJ18"/>
  <c r="CP18" s="1"/>
  <c r="BT150" l="1"/>
  <c r="J40" i="9"/>
  <c r="Q40" s="1"/>
  <c r="CR15" i="1"/>
  <c r="CF14"/>
  <c r="CL14"/>
  <c r="AJ140"/>
  <c r="AJ141" s="1"/>
  <c r="AJ259"/>
  <c r="BW259" s="1"/>
  <c r="AJ117"/>
  <c r="AJ119"/>
  <c r="BW111"/>
  <c r="AK111"/>
  <c r="AK176" s="1"/>
  <c r="AH127"/>
  <c r="AH128" s="1"/>
  <c r="BV127"/>
  <c r="AG128"/>
  <c r="CK125"/>
  <c r="CP105"/>
  <c r="AG180"/>
  <c r="AF143"/>
  <c r="AD146"/>
  <c r="AD261"/>
  <c r="BU261" s="1"/>
  <c r="AC147"/>
  <c r="AC149"/>
  <c r="CN269"/>
  <c r="AE212"/>
  <c r="AE145"/>
  <c r="BU181"/>
  <c r="AE181"/>
  <c r="AD182"/>
  <c r="BU182" s="1"/>
  <c r="AB262"/>
  <c r="AB150"/>
  <c r="CI150"/>
  <c r="CO149"/>
  <c r="BT262"/>
  <c r="CI262"/>
  <c r="AN19"/>
  <c r="CJ19"/>
  <c r="AK197"/>
  <c r="BW197"/>
  <c r="AM184"/>
  <c r="AM216" s="1"/>
  <c r="BM263"/>
  <c r="E178"/>
  <c r="E186" s="1"/>
  <c r="E266"/>
  <c r="AM116"/>
  <c r="CJ115"/>
  <c r="AO18"/>
  <c r="F157"/>
  <c r="F158" s="1"/>
  <c r="F155"/>
  <c r="BM154"/>
  <c r="F241"/>
  <c r="AL260"/>
  <c r="AL191"/>
  <c r="AL214" s="1"/>
  <c r="BW176"/>
  <c r="CF134"/>
  <c r="Q248"/>
  <c r="Q249" s="1"/>
  <c r="Q227"/>
  <c r="BX115"/>
  <c r="N11" i="9" s="1"/>
  <c r="R11" s="1"/>
  <c r="AL216" i="1"/>
  <c r="AL215"/>
  <c r="AL17"/>
  <c r="Q250"/>
  <c r="BX19"/>
  <c r="BV128" l="1"/>
  <c r="L21" i="9"/>
  <c r="BW117" i="1"/>
  <c r="M7" i="9"/>
  <c r="BM155" i="1"/>
  <c r="C44" i="9"/>
  <c r="CR14" i="1"/>
  <c r="AL111"/>
  <c r="AL176" s="1"/>
  <c r="AL213" s="1"/>
  <c r="AJ120"/>
  <c r="BW119"/>
  <c r="AK140"/>
  <c r="AK141" s="1"/>
  <c r="AK259"/>
  <c r="AK119"/>
  <c r="AK120" s="1"/>
  <c r="AK117"/>
  <c r="AI127"/>
  <c r="AI128" s="1"/>
  <c r="BW140"/>
  <c r="CB125"/>
  <c r="CD109"/>
  <c r="BY105"/>
  <c r="CO262"/>
  <c r="AE261"/>
  <c r="AE146"/>
  <c r="AC262"/>
  <c r="AC150"/>
  <c r="AH180"/>
  <c r="AG143"/>
  <c r="BV180"/>
  <c r="BX216"/>
  <c r="AF181"/>
  <c r="AE182"/>
  <c r="AD149"/>
  <c r="AD147"/>
  <c r="BU146"/>
  <c r="AF212"/>
  <c r="AF145"/>
  <c r="F159"/>
  <c r="BM158"/>
  <c r="C47" i="9" s="1"/>
  <c r="Q194" i="1"/>
  <c r="Q269" s="1"/>
  <c r="R244"/>
  <c r="R247"/>
  <c r="AM17"/>
  <c r="AP18"/>
  <c r="AM260"/>
  <c r="CJ116"/>
  <c r="BX116"/>
  <c r="N12" i="9" s="1"/>
  <c r="R12" s="1"/>
  <c r="AM191" i="1"/>
  <c r="BX184"/>
  <c r="AN184"/>
  <c r="AN216" s="1"/>
  <c r="CJ184"/>
  <c r="E15" i="10" s="1"/>
  <c r="AO19" i="1"/>
  <c r="CR134"/>
  <c r="AK213"/>
  <c r="CP19"/>
  <c r="BM157"/>
  <c r="C46" i="9" s="1"/>
  <c r="F206" i="1"/>
  <c r="AN116"/>
  <c r="E267"/>
  <c r="E203"/>
  <c r="AL197"/>
  <c r="CP115"/>
  <c r="CJ216"/>
  <c r="AM177"/>
  <c r="CA126" l="1"/>
  <c r="BU147"/>
  <c r="K38" i="9"/>
  <c r="BW120" i="1"/>
  <c r="M14" i="9"/>
  <c r="BW141" i="1"/>
  <c r="M33" i="9"/>
  <c r="CP184" i="1"/>
  <c r="AN177"/>
  <c r="AN215" s="1"/>
  <c r="AM111"/>
  <c r="CJ111" s="1"/>
  <c r="CJ104"/>
  <c r="BX104"/>
  <c r="N5" i="9" s="1"/>
  <c r="R5" s="1"/>
  <c r="AL140" i="1"/>
  <c r="AL141" s="1"/>
  <c r="AL259"/>
  <c r="AL117"/>
  <c r="AL119"/>
  <c r="AL120" s="1"/>
  <c r="AJ127"/>
  <c r="CQ125"/>
  <c r="AF146"/>
  <c r="AF261"/>
  <c r="AD262"/>
  <c r="BU262" s="1"/>
  <c r="AD150"/>
  <c r="BU149"/>
  <c r="AG181"/>
  <c r="AF182"/>
  <c r="AG145"/>
  <c r="BV145" s="1"/>
  <c r="L37" i="9" s="1"/>
  <c r="AG212" i="1"/>
  <c r="BV212" s="1"/>
  <c r="BV143"/>
  <c r="L35" i="9" s="1"/>
  <c r="AI180" i="1"/>
  <c r="AH143"/>
  <c r="AE149"/>
  <c r="AE147"/>
  <c r="G14" i="5"/>
  <c r="CP216" i="1"/>
  <c r="AM197"/>
  <c r="AO116"/>
  <c r="AO177" s="1"/>
  <c r="AO184"/>
  <c r="AO216" s="1"/>
  <c r="R250"/>
  <c r="BM159"/>
  <c r="C48" i="9" s="1"/>
  <c r="F161" i="1"/>
  <c r="BX177"/>
  <c r="CJ177"/>
  <c r="E8" i="10" s="1"/>
  <c r="AM215" i="1"/>
  <c r="AN260"/>
  <c r="AN191"/>
  <c r="AN214" s="1"/>
  <c r="BM206"/>
  <c r="AP19"/>
  <c r="BX191"/>
  <c r="CJ191"/>
  <c r="E22" i="10" s="1"/>
  <c r="AM214" i="1"/>
  <c r="CP116"/>
  <c r="CJ260"/>
  <c r="BX260"/>
  <c r="AQ18"/>
  <c r="BY18"/>
  <c r="AN17"/>
  <c r="CJ17"/>
  <c r="BX17"/>
  <c r="R227"/>
  <c r="R248"/>
  <c r="BQ244"/>
  <c r="BU150" l="1"/>
  <c r="K40" i="9"/>
  <c r="AO215" i="1"/>
  <c r="CP17"/>
  <c r="AM176"/>
  <c r="AM213" s="1"/>
  <c r="CJ213" s="1"/>
  <c r="BX111"/>
  <c r="CJ117"/>
  <c r="AN111"/>
  <c r="CP104"/>
  <c r="AM140"/>
  <c r="AM259"/>
  <c r="CJ259" s="1"/>
  <c r="AM117"/>
  <c r="AM119"/>
  <c r="AK127"/>
  <c r="BW127"/>
  <c r="AJ128"/>
  <c r="CC125"/>
  <c r="CE109"/>
  <c r="AE150"/>
  <c r="AE262"/>
  <c r="AH145"/>
  <c r="AH212"/>
  <c r="AF147"/>
  <c r="AF149"/>
  <c r="AI143"/>
  <c r="AJ180"/>
  <c r="AG261"/>
  <c r="BV261" s="1"/>
  <c r="AG146"/>
  <c r="BV181"/>
  <c r="AH181"/>
  <c r="AG182"/>
  <c r="BV182" s="1"/>
  <c r="BQ227"/>
  <c r="AO17"/>
  <c r="BQ248"/>
  <c r="BQ249" s="1"/>
  <c r="BR247" s="1"/>
  <c r="AR18"/>
  <c r="AQ19"/>
  <c r="BY19"/>
  <c r="CJ215"/>
  <c r="BX215"/>
  <c r="F162"/>
  <c r="F211"/>
  <c r="F264"/>
  <c r="BM161"/>
  <c r="F198"/>
  <c r="AP116"/>
  <c r="BY115"/>
  <c r="BX197"/>
  <c r="CJ197"/>
  <c r="E28" i="10" s="1"/>
  <c r="AN197" i="1"/>
  <c r="CP260"/>
  <c r="CP191"/>
  <c r="CP177"/>
  <c r="R249"/>
  <c r="CJ214"/>
  <c r="BX214"/>
  <c r="BQ250"/>
  <c r="AP184"/>
  <c r="AO260"/>
  <c r="AO191"/>
  <c r="AO214" s="1"/>
  <c r="BX117" l="1"/>
  <c r="N7" i="9"/>
  <c r="R7" s="1"/>
  <c r="BW128" i="1"/>
  <c r="M21" i="9"/>
  <c r="BM162" i="1"/>
  <c r="C50" i="9"/>
  <c r="BX176" i="1"/>
  <c r="AN176"/>
  <c r="AN213" s="1"/>
  <c r="BX213"/>
  <c r="CP213" s="1"/>
  <c r="CJ176"/>
  <c r="E7" i="10" s="1"/>
  <c r="CP111" i="1"/>
  <c r="AO111"/>
  <c r="AO176" s="1"/>
  <c r="BX259"/>
  <c r="CP259" s="1"/>
  <c r="CJ119"/>
  <c r="BX119"/>
  <c r="AM120"/>
  <c r="AN140"/>
  <c r="AN259"/>
  <c r="AN119"/>
  <c r="AN117"/>
  <c r="AK128"/>
  <c r="AL127"/>
  <c r="AL128" s="1"/>
  <c r="BX140"/>
  <c r="CJ140"/>
  <c r="AM141"/>
  <c r="AI181"/>
  <c r="AH182"/>
  <c r="AG149"/>
  <c r="BV149" s="1"/>
  <c r="AG147"/>
  <c r="BV146"/>
  <c r="AI145"/>
  <c r="AI212"/>
  <c r="CP197"/>
  <c r="CP215"/>
  <c r="BW180"/>
  <c r="AJ143"/>
  <c r="AK180"/>
  <c r="AF150"/>
  <c r="AF262"/>
  <c r="AH146"/>
  <c r="AH261"/>
  <c r="AQ184"/>
  <c r="AQ216" s="1"/>
  <c r="BY184"/>
  <c r="AO197"/>
  <c r="AP260"/>
  <c r="BY260" s="1"/>
  <c r="AP191"/>
  <c r="BY116"/>
  <c r="BM198"/>
  <c r="F199"/>
  <c r="F217"/>
  <c r="BM211"/>
  <c r="AS18"/>
  <c r="AP17"/>
  <c r="AP216"/>
  <c r="CP214"/>
  <c r="AP177"/>
  <c r="G13" i="5"/>
  <c r="R194" i="1"/>
  <c r="S247"/>
  <c r="S244"/>
  <c r="AQ116"/>
  <c r="AQ177" s="1"/>
  <c r="BM264"/>
  <c r="AR19"/>
  <c r="CK126" l="1"/>
  <c r="BV150"/>
  <c r="L40" i="9"/>
  <c r="BV147" i="1"/>
  <c r="L38" i="9"/>
  <c r="BX141" i="1"/>
  <c r="N33" i="9"/>
  <c r="R33" s="1"/>
  <c r="BX120" i="1"/>
  <c r="N14" i="9"/>
  <c r="R14" s="1"/>
  <c r="CP176" i="1"/>
  <c r="AO213"/>
  <c r="AN120"/>
  <c r="CP119"/>
  <c r="CJ120"/>
  <c r="AO259"/>
  <c r="AO117"/>
  <c r="AO119"/>
  <c r="AP111"/>
  <c r="AP176" s="1"/>
  <c r="AP213" s="1"/>
  <c r="BY104"/>
  <c r="AO140"/>
  <c r="AO141" s="1"/>
  <c r="AM127"/>
  <c r="BX127" s="1"/>
  <c r="N21" i="9" s="1"/>
  <c r="R21" s="1"/>
  <c r="CP140" i="1"/>
  <c r="CJ141"/>
  <c r="AN141"/>
  <c r="CF109"/>
  <c r="BZ105"/>
  <c r="AH149"/>
  <c r="AH147"/>
  <c r="AK143"/>
  <c r="AL180"/>
  <c r="AI261"/>
  <c r="AI146"/>
  <c r="AJ212"/>
  <c r="BW212" s="1"/>
  <c r="AJ145"/>
  <c r="BW143"/>
  <c r="M35" i="9" s="1"/>
  <c r="AG262" i="1"/>
  <c r="BV262" s="1"/>
  <c r="AG150"/>
  <c r="AJ181"/>
  <c r="AI182"/>
  <c r="AQ260"/>
  <c r="AQ191"/>
  <c r="AQ214" s="1"/>
  <c r="S250"/>
  <c r="AS19"/>
  <c r="AR116"/>
  <c r="S248"/>
  <c r="S227"/>
  <c r="BQ194"/>
  <c r="R269"/>
  <c r="BQ269" s="1"/>
  <c r="AQ17"/>
  <c r="BY17"/>
  <c r="F238"/>
  <c r="BM217"/>
  <c r="BY177"/>
  <c r="AQ215"/>
  <c r="AP215"/>
  <c r="BY216"/>
  <c r="AT18"/>
  <c r="BZ18"/>
  <c r="BM199"/>
  <c r="F270"/>
  <c r="BM270" s="1"/>
  <c r="BY191"/>
  <c r="AP214"/>
  <c r="AP197"/>
  <c r="AR184"/>
  <c r="AR216" s="1"/>
  <c r="CB126" l="1"/>
  <c r="CQ126" s="1"/>
  <c r="BY213"/>
  <c r="AP259"/>
  <c r="BY259" s="1"/>
  <c r="BY111"/>
  <c r="BY117" s="1"/>
  <c r="AP117"/>
  <c r="AP119"/>
  <c r="AP120" s="1"/>
  <c r="AO120"/>
  <c r="AQ111"/>
  <c r="AQ176" s="1"/>
  <c r="BX128"/>
  <c r="AN127"/>
  <c r="AP140"/>
  <c r="CJ127"/>
  <c r="CJ128" s="1"/>
  <c r="AM128"/>
  <c r="CR109"/>
  <c r="AL143"/>
  <c r="AM180"/>
  <c r="AH150"/>
  <c r="AH262"/>
  <c r="BW181"/>
  <c r="AK181"/>
  <c r="AJ182"/>
  <c r="BW182" s="1"/>
  <c r="AJ146"/>
  <c r="AJ261"/>
  <c r="BW261" s="1"/>
  <c r="BW145"/>
  <c r="M37" i="9" s="1"/>
  <c r="AI147" i="1"/>
  <c r="AI149"/>
  <c r="AK212"/>
  <c r="AK145"/>
  <c r="BY214"/>
  <c r="AU18"/>
  <c r="BY176"/>
  <c r="AS116"/>
  <c r="AS177" s="1"/>
  <c r="BZ115"/>
  <c r="AR177"/>
  <c r="S249"/>
  <c r="AS184"/>
  <c r="AS216" s="1"/>
  <c r="BZ216" s="1"/>
  <c r="AQ197"/>
  <c r="BY197"/>
  <c r="BY215"/>
  <c r="F243"/>
  <c r="BM238"/>
  <c r="BM243" s="1"/>
  <c r="BM245" s="1"/>
  <c r="AR17"/>
  <c r="AR260"/>
  <c r="AR191"/>
  <c r="AR214" s="1"/>
  <c r="AT19"/>
  <c r="BZ19"/>
  <c r="BY119" l="1"/>
  <c r="BY120" s="1"/>
  <c r="AQ140"/>
  <c r="AQ259"/>
  <c r="AQ117"/>
  <c r="AQ119"/>
  <c r="AQ120" s="1"/>
  <c r="AR111"/>
  <c r="AR176" s="1"/>
  <c r="AR213" s="1"/>
  <c r="BY140"/>
  <c r="BY141" s="1"/>
  <c r="AP141"/>
  <c r="AN128"/>
  <c r="AO127"/>
  <c r="AO128" s="1"/>
  <c r="CP127"/>
  <c r="CD125"/>
  <c r="AK146"/>
  <c r="AK261"/>
  <c r="AI262"/>
  <c r="AI150"/>
  <c r="AJ147"/>
  <c r="AJ149"/>
  <c r="BW149" s="1"/>
  <c r="AL181"/>
  <c r="AK182"/>
  <c r="AN180"/>
  <c r="AM143"/>
  <c r="CJ180"/>
  <c r="E11" i="10" s="1"/>
  <c r="BX180" i="1"/>
  <c r="BW146"/>
  <c r="AL145"/>
  <c r="AL212"/>
  <c r="BZ177"/>
  <c r="AS17"/>
  <c r="BZ17" s="1"/>
  <c r="AR197"/>
  <c r="AU19"/>
  <c r="F245"/>
  <c r="F253" s="1"/>
  <c r="BZ184"/>
  <c r="AT184"/>
  <c r="AT216" s="1"/>
  <c r="S194"/>
  <c r="S269" s="1"/>
  <c r="T244"/>
  <c r="T247"/>
  <c r="AS215"/>
  <c r="AR215"/>
  <c r="AT116"/>
  <c r="AV18"/>
  <c r="AS260"/>
  <c r="BZ260" s="1"/>
  <c r="AS191"/>
  <c r="AQ213"/>
  <c r="BZ116"/>
  <c r="BW147" l="1"/>
  <c r="M38" i="9"/>
  <c r="BW150" i="1"/>
  <c r="M40" i="9"/>
  <c r="AS111" i="1"/>
  <c r="BZ111" s="1"/>
  <c r="BZ117" s="1"/>
  <c r="BZ104"/>
  <c r="AR140"/>
  <c r="AR141" s="1"/>
  <c r="AR259"/>
  <c r="AR117"/>
  <c r="AR119"/>
  <c r="AR120" s="1"/>
  <c r="AP127"/>
  <c r="AP128" s="1"/>
  <c r="AQ141"/>
  <c r="CA105"/>
  <c r="AN143"/>
  <c r="AO180"/>
  <c r="AM181"/>
  <c r="AL182"/>
  <c r="AK149"/>
  <c r="AK147"/>
  <c r="CP180"/>
  <c r="AL261"/>
  <c r="AL146"/>
  <c r="AM145"/>
  <c r="BX145" s="1"/>
  <c r="N37" i="9" s="1"/>
  <c r="R37" s="1"/>
  <c r="AM212" i="1"/>
  <c r="BX212" s="1"/>
  <c r="CJ143"/>
  <c r="BX143"/>
  <c r="N35" i="9" s="1"/>
  <c r="R35" s="1"/>
  <c r="AJ150" i="1"/>
  <c r="AJ262"/>
  <c r="BW262" s="1"/>
  <c r="BZ191"/>
  <c r="AS214"/>
  <c r="BZ214" s="1"/>
  <c r="AT260"/>
  <c r="AT191"/>
  <c r="AT214" s="1"/>
  <c r="AU116"/>
  <c r="AU177" s="1"/>
  <c r="T227"/>
  <c r="T248"/>
  <c r="T249" s="1"/>
  <c r="AV19"/>
  <c r="AT177"/>
  <c r="AW18"/>
  <c r="CA18"/>
  <c r="BZ215"/>
  <c r="T250"/>
  <c r="AU184"/>
  <c r="AU216" s="1"/>
  <c r="F226"/>
  <c r="BM253"/>
  <c r="BM254" s="1"/>
  <c r="BN252" s="1"/>
  <c r="F254"/>
  <c r="AS197"/>
  <c r="AT17"/>
  <c r="CC126" l="1"/>
  <c r="AS176"/>
  <c r="AS213" s="1"/>
  <c r="BZ213" s="1"/>
  <c r="AT111"/>
  <c r="AT176" s="1"/>
  <c r="AS140"/>
  <c r="AS141" s="1"/>
  <c r="AS259"/>
  <c r="BZ259" s="1"/>
  <c r="AS117"/>
  <c r="AS119"/>
  <c r="AQ127"/>
  <c r="BY127"/>
  <c r="BY128" s="1"/>
  <c r="G11" i="5"/>
  <c r="CP143" i="1"/>
  <c r="AM261"/>
  <c r="AM146"/>
  <c r="CJ146" s="1"/>
  <c r="AN145"/>
  <c r="AN212"/>
  <c r="CJ145"/>
  <c r="CP145" s="1"/>
  <c r="AL147"/>
  <c r="AL149"/>
  <c r="AK150"/>
  <c r="AK262"/>
  <c r="AN181"/>
  <c r="BX181"/>
  <c r="CJ181"/>
  <c r="E12" i="10" s="1"/>
  <c r="AM182" i="1"/>
  <c r="AO143"/>
  <c r="AP180"/>
  <c r="CJ212"/>
  <c r="CP212" s="1"/>
  <c r="AU17"/>
  <c r="BZ197"/>
  <c r="AT197"/>
  <c r="F190"/>
  <c r="G252"/>
  <c r="AW19"/>
  <c r="CA19"/>
  <c r="AU260"/>
  <c r="AU191"/>
  <c r="AU214" s="1"/>
  <c r="F230"/>
  <c r="BM226"/>
  <c r="AV184"/>
  <c r="AV216" s="1"/>
  <c r="CA216" s="1"/>
  <c r="T194"/>
  <c r="T269" s="1"/>
  <c r="U247"/>
  <c r="U244"/>
  <c r="AX18"/>
  <c r="AU215"/>
  <c r="AT215"/>
  <c r="AV116"/>
  <c r="CA115"/>
  <c r="BZ176" l="1"/>
  <c r="AT213"/>
  <c r="BZ119"/>
  <c r="BZ120" s="1"/>
  <c r="AS120"/>
  <c r="AU111"/>
  <c r="AU176" s="1"/>
  <c r="AU213" s="1"/>
  <c r="AT140"/>
  <c r="AT141" s="1"/>
  <c r="AT259"/>
  <c r="AT119"/>
  <c r="AT120" s="1"/>
  <c r="AT117"/>
  <c r="AQ128"/>
  <c r="AR127"/>
  <c r="AR128" s="1"/>
  <c r="BZ140"/>
  <c r="BZ141" s="1"/>
  <c r="CE125"/>
  <c r="CB105"/>
  <c r="G8" i="5"/>
  <c r="CJ147" i="1"/>
  <c r="AP143"/>
  <c r="BY143" s="1"/>
  <c r="AQ180"/>
  <c r="BY180"/>
  <c r="CJ182"/>
  <c r="E13" i="10" s="1"/>
  <c r="BX182" i="1"/>
  <c r="AL150"/>
  <c r="AL262"/>
  <c r="AM147"/>
  <c r="AM149"/>
  <c r="BX149" s="1"/>
  <c r="BX146"/>
  <c r="AO145"/>
  <c r="AO212"/>
  <c r="AO181"/>
  <c r="AN182"/>
  <c r="AN261"/>
  <c r="AN146"/>
  <c r="CJ261"/>
  <c r="BX261"/>
  <c r="CP181"/>
  <c r="AV260"/>
  <c r="CA260" s="1"/>
  <c r="CA116"/>
  <c r="AV191"/>
  <c r="AY18"/>
  <c r="U250"/>
  <c r="AW116"/>
  <c r="AW177" s="1"/>
  <c r="U248"/>
  <c r="BR248" s="1"/>
  <c r="BR249" s="1"/>
  <c r="BS247" s="1"/>
  <c r="U227"/>
  <c r="BR227" s="1"/>
  <c r="BR244"/>
  <c r="AW184"/>
  <c r="AW216" s="1"/>
  <c r="CA184"/>
  <c r="AX19"/>
  <c r="G153"/>
  <c r="G255"/>
  <c r="AV17"/>
  <c r="BM230"/>
  <c r="F233"/>
  <c r="F192"/>
  <c r="BM190"/>
  <c r="F268"/>
  <c r="BM268" s="1"/>
  <c r="AU197"/>
  <c r="AV177"/>
  <c r="CD126" l="1"/>
  <c r="BX150"/>
  <c r="N40" i="9"/>
  <c r="R40" s="1"/>
  <c r="BX147" i="1"/>
  <c r="N38" i="9"/>
  <c r="R38" s="1"/>
  <c r="CB18" i="1"/>
  <c r="CK18"/>
  <c r="AV111"/>
  <c r="AV176" s="1"/>
  <c r="AV213" s="1"/>
  <c r="CA213" s="1"/>
  <c r="CA104"/>
  <c r="AU140"/>
  <c r="AU141" s="1"/>
  <c r="AU259"/>
  <c r="AU117"/>
  <c r="AU119"/>
  <c r="AU120" s="1"/>
  <c r="U249"/>
  <c r="U194" s="1"/>
  <c r="AS127"/>
  <c r="AS128" s="1"/>
  <c r="CQ105"/>
  <c r="CP261"/>
  <c r="CP182"/>
  <c r="AN147"/>
  <c r="AN149"/>
  <c r="AM262"/>
  <c r="CJ262" s="1"/>
  <c r="AM150"/>
  <c r="CJ149"/>
  <c r="AR180"/>
  <c r="AQ143"/>
  <c r="CP146"/>
  <c r="AP181"/>
  <c r="AO182"/>
  <c r="AO261"/>
  <c r="AO146"/>
  <c r="AP145"/>
  <c r="AP212"/>
  <c r="BY212" s="1"/>
  <c r="CA177"/>
  <c r="AW215"/>
  <c r="AV215"/>
  <c r="BM233"/>
  <c r="BM234" s="1"/>
  <c r="BN232" s="1"/>
  <c r="F234"/>
  <c r="BM192"/>
  <c r="F195"/>
  <c r="AW17"/>
  <c r="CA17"/>
  <c r="G152"/>
  <c r="AY19"/>
  <c r="CK19" s="1"/>
  <c r="CK115"/>
  <c r="AX116"/>
  <c r="BR250"/>
  <c r="CA191"/>
  <c r="AV214"/>
  <c r="CA214" s="1"/>
  <c r="AV197"/>
  <c r="AX184"/>
  <c r="AW260"/>
  <c r="AW191"/>
  <c r="AW214" s="1"/>
  <c r="V244"/>
  <c r="AZ18"/>
  <c r="CQ18" l="1"/>
  <c r="V247"/>
  <c r="V250" s="1"/>
  <c r="AV140"/>
  <c r="AV259"/>
  <c r="CA259" s="1"/>
  <c r="AV119"/>
  <c r="AV117"/>
  <c r="CA111"/>
  <c r="CA117" s="1"/>
  <c r="AW111"/>
  <c r="AW176" s="1"/>
  <c r="AW213" s="1"/>
  <c r="AT127"/>
  <c r="AT128" s="1"/>
  <c r="BZ127"/>
  <c r="BZ128" s="1"/>
  <c r="CL125"/>
  <c r="AO149"/>
  <c r="AO147"/>
  <c r="AQ212"/>
  <c r="AQ145"/>
  <c r="CJ150"/>
  <c r="CP149"/>
  <c r="AN262"/>
  <c r="AN150"/>
  <c r="BX262"/>
  <c r="CP262" s="1"/>
  <c r="AP261"/>
  <c r="BY261" s="1"/>
  <c r="AP146"/>
  <c r="BY146" s="1"/>
  <c r="BY147" s="1"/>
  <c r="BY145"/>
  <c r="AQ181"/>
  <c r="BY181"/>
  <c r="AP182"/>
  <c r="BY182" s="1"/>
  <c r="AS180"/>
  <c r="AR143"/>
  <c r="BA18"/>
  <c r="V227"/>
  <c r="V248"/>
  <c r="AY184"/>
  <c r="BR194"/>
  <c r="U269"/>
  <c r="BR269" s="1"/>
  <c r="AW197"/>
  <c r="CA197"/>
  <c r="AY116"/>
  <c r="CB115"/>
  <c r="AZ19"/>
  <c r="CB19"/>
  <c r="CQ19" s="1"/>
  <c r="G263"/>
  <c r="G154"/>
  <c r="AX17"/>
  <c r="CA215"/>
  <c r="AX216"/>
  <c r="AX260"/>
  <c r="AX191"/>
  <c r="AX214" s="1"/>
  <c r="CA176"/>
  <c r="BM195"/>
  <c r="F201"/>
  <c r="BM201" s="1"/>
  <c r="F175"/>
  <c r="G232"/>
  <c r="BN241"/>
  <c r="AX177"/>
  <c r="V249" l="1"/>
  <c r="W244" s="1"/>
  <c r="AY177"/>
  <c r="CK177" s="1"/>
  <c r="CK116"/>
  <c r="AY216"/>
  <c r="CK216" s="1"/>
  <c r="H14" i="5" s="1"/>
  <c r="CK184" i="1"/>
  <c r="CK104"/>
  <c r="AX111"/>
  <c r="AX176" s="1"/>
  <c r="AX213" s="1"/>
  <c r="AW140"/>
  <c r="AW141" s="1"/>
  <c r="AW259"/>
  <c r="AW117"/>
  <c r="AW119"/>
  <c r="AW120" s="1"/>
  <c r="CA119"/>
  <c r="CA120" s="1"/>
  <c r="AV120"/>
  <c r="AU127"/>
  <c r="AU128" s="1"/>
  <c r="CA140"/>
  <c r="CA141" s="1"/>
  <c r="AV141"/>
  <c r="CF125"/>
  <c r="AT180"/>
  <c r="AS143"/>
  <c r="BZ180"/>
  <c r="AO150"/>
  <c r="AO262"/>
  <c r="AR145"/>
  <c r="AR212"/>
  <c r="AR181"/>
  <c r="AQ182"/>
  <c r="AP149"/>
  <c r="AP147"/>
  <c r="AQ261"/>
  <c r="AQ146"/>
  <c r="AX215"/>
  <c r="F178"/>
  <c r="BM175"/>
  <c r="F266"/>
  <c r="BM266" s="1"/>
  <c r="G241"/>
  <c r="AZ116"/>
  <c r="BB18"/>
  <c r="CQ115"/>
  <c r="AY17"/>
  <c r="CK17" s="1"/>
  <c r="G155"/>
  <c r="G157"/>
  <c r="G158" s="1"/>
  <c r="BA19"/>
  <c r="AY260"/>
  <c r="CK260" s="1"/>
  <c r="AY191"/>
  <c r="CK191" s="1"/>
  <c r="CB116"/>
  <c r="AX197"/>
  <c r="CB184"/>
  <c r="AZ184"/>
  <c r="AZ216" s="1"/>
  <c r="CE126" l="1"/>
  <c r="CB216"/>
  <c r="CQ216" s="1"/>
  <c r="V194"/>
  <c r="V269" s="1"/>
  <c r="W247"/>
  <c r="W250" s="1"/>
  <c r="AY215"/>
  <c r="CK215" s="1"/>
  <c r="CB177"/>
  <c r="CQ177" s="1"/>
  <c r="AZ177"/>
  <c r="AZ215" s="1"/>
  <c r="AY111"/>
  <c r="CB104"/>
  <c r="AX140"/>
  <c r="AX141" s="1"/>
  <c r="AX259"/>
  <c r="AX119"/>
  <c r="AX120" s="1"/>
  <c r="AX117"/>
  <c r="AV127"/>
  <c r="CR125"/>
  <c r="CC105"/>
  <c r="AQ147"/>
  <c r="AQ149"/>
  <c r="AS212"/>
  <c r="BZ212" s="1"/>
  <c r="AS145"/>
  <c r="CQ184"/>
  <c r="BZ143"/>
  <c r="AP262"/>
  <c r="BY262" s="1"/>
  <c r="AP150"/>
  <c r="BY149"/>
  <c r="BY150" s="1"/>
  <c r="AS181"/>
  <c r="AR182"/>
  <c r="AR146"/>
  <c r="AR261"/>
  <c r="AU180"/>
  <c r="AT143"/>
  <c r="G159"/>
  <c r="W248"/>
  <c r="W227"/>
  <c r="CB191"/>
  <c r="AY214"/>
  <c r="CK214" s="1"/>
  <c r="BA184"/>
  <c r="BA216" s="1"/>
  <c r="CQ116"/>
  <c r="BC18"/>
  <c r="CC18"/>
  <c r="BA116"/>
  <c r="BA177" s="1"/>
  <c r="BM178"/>
  <c r="F186"/>
  <c r="CB260"/>
  <c r="CQ260" s="1"/>
  <c r="AY197"/>
  <c r="CK197" s="1"/>
  <c r="BB19"/>
  <c r="CC19" s="1"/>
  <c r="G206"/>
  <c r="AZ17"/>
  <c r="AZ260"/>
  <c r="AZ191"/>
  <c r="AZ214" s="1"/>
  <c r="CB17"/>
  <c r="W249" l="1"/>
  <c r="X247" s="1"/>
  <c r="CB215"/>
  <c r="CQ215" s="1"/>
  <c r="CB111"/>
  <c r="CB117" s="1"/>
  <c r="CK111"/>
  <c r="CK117" s="1"/>
  <c r="AY176"/>
  <c r="AZ111"/>
  <c r="CQ104"/>
  <c r="AY140"/>
  <c r="CK140" s="1"/>
  <c r="AY259"/>
  <c r="CK259" s="1"/>
  <c r="AY117"/>
  <c r="AY119"/>
  <c r="CK119" s="1"/>
  <c r="AW127"/>
  <c r="CA127"/>
  <c r="CA128" s="1"/>
  <c r="AV128"/>
  <c r="AT145"/>
  <c r="AT212"/>
  <c r="AS261"/>
  <c r="BZ261" s="1"/>
  <c r="AS146"/>
  <c r="BZ146" s="1"/>
  <c r="BZ147" s="1"/>
  <c r="BZ145"/>
  <c r="AU143"/>
  <c r="AV180"/>
  <c r="AR147"/>
  <c r="AR149"/>
  <c r="BZ181"/>
  <c r="AT181"/>
  <c r="AS182"/>
  <c r="BZ182" s="1"/>
  <c r="AQ150"/>
  <c r="AQ262"/>
  <c r="BA215"/>
  <c r="BA17"/>
  <c r="CB197"/>
  <c r="AZ197"/>
  <c r="BM186"/>
  <c r="BM203" s="1"/>
  <c r="F203"/>
  <c r="F267"/>
  <c r="BM267" s="1"/>
  <c r="BB116"/>
  <c r="BB177" s="1"/>
  <c r="BB215" s="1"/>
  <c r="CC115"/>
  <c r="BD18"/>
  <c r="BB184"/>
  <c r="BB216" s="1"/>
  <c r="CQ17"/>
  <c r="CQ191"/>
  <c r="BC19"/>
  <c r="BA260"/>
  <c r="BA191"/>
  <c r="BA214" s="1"/>
  <c r="CB214"/>
  <c r="G161"/>
  <c r="W194" l="1"/>
  <c r="W269" s="1"/>
  <c r="X244"/>
  <c r="BS244" s="1"/>
  <c r="CQ111"/>
  <c r="CK120"/>
  <c r="CK141"/>
  <c r="AZ176"/>
  <c r="AZ213" s="1"/>
  <c r="CB176"/>
  <c r="CK176"/>
  <c r="AY213"/>
  <c r="BA111"/>
  <c r="BA176" s="1"/>
  <c r="CB259"/>
  <c r="CQ259" s="1"/>
  <c r="CB119"/>
  <c r="CB120" s="1"/>
  <c r="AY120"/>
  <c r="AZ140"/>
  <c r="AZ259"/>
  <c r="AZ117"/>
  <c r="AZ119"/>
  <c r="CB140"/>
  <c r="CB141" s="1"/>
  <c r="AY141"/>
  <c r="AW128"/>
  <c r="AX127"/>
  <c r="AX128" s="1"/>
  <c r="CQ197"/>
  <c r="CA180"/>
  <c r="AV143"/>
  <c r="CA143" s="1"/>
  <c r="AW180"/>
  <c r="AU181"/>
  <c r="AT182"/>
  <c r="AR150"/>
  <c r="AR262"/>
  <c r="AU212"/>
  <c r="AU145"/>
  <c r="AS149"/>
  <c r="AS147"/>
  <c r="AT261"/>
  <c r="AT146"/>
  <c r="CC216"/>
  <c r="CC215"/>
  <c r="X250"/>
  <c r="BB260"/>
  <c r="CC260" s="1"/>
  <c r="BB191"/>
  <c r="CC116"/>
  <c r="BB17"/>
  <c r="CC17" s="1"/>
  <c r="CC177"/>
  <c r="G162"/>
  <c r="G211"/>
  <c r="G264"/>
  <c r="G198"/>
  <c r="BD19"/>
  <c r="BC184"/>
  <c r="BC216" s="1"/>
  <c r="CC184"/>
  <c r="BE18"/>
  <c r="CD18" s="1"/>
  <c r="BC116"/>
  <c r="BA197"/>
  <c r="CQ214"/>
  <c r="CF126" l="1"/>
  <c r="X248"/>
  <c r="BS248" s="1"/>
  <c r="BS249" s="1"/>
  <c r="BT247" s="1"/>
  <c r="X227"/>
  <c r="BS227" s="1"/>
  <c r="CQ176"/>
  <c r="BA213"/>
  <c r="AZ120"/>
  <c r="CB213"/>
  <c r="CK213"/>
  <c r="CQ119"/>
  <c r="BB111"/>
  <c r="CC111" s="1"/>
  <c r="CC117" s="1"/>
  <c r="CC104"/>
  <c r="BA140"/>
  <c r="BA141" s="1"/>
  <c r="BA259"/>
  <c r="BA117"/>
  <c r="BA119"/>
  <c r="BA120" s="1"/>
  <c r="AZ141"/>
  <c r="AY127"/>
  <c r="CK127" s="1"/>
  <c r="CK128" s="1"/>
  <c r="CQ140"/>
  <c r="CD105"/>
  <c r="AS262"/>
  <c r="BZ262" s="1"/>
  <c r="AS150"/>
  <c r="BZ149"/>
  <c r="BZ150" s="1"/>
  <c r="AV181"/>
  <c r="AU182"/>
  <c r="AW143"/>
  <c r="AX180"/>
  <c r="AT147"/>
  <c r="AT149"/>
  <c r="AU261"/>
  <c r="AU146"/>
  <c r="AV212"/>
  <c r="CA212" s="1"/>
  <c r="AV145"/>
  <c r="CA145" s="1"/>
  <c r="CC191"/>
  <c r="BB214"/>
  <c r="BS250"/>
  <c r="BC260"/>
  <c r="BC191"/>
  <c r="BC214" s="1"/>
  <c r="G199"/>
  <c r="G270" s="1"/>
  <c r="BB197"/>
  <c r="BD116"/>
  <c r="BD177" s="1"/>
  <c r="BF18"/>
  <c r="BD184"/>
  <c r="BD216" s="1"/>
  <c r="BE19"/>
  <c r="G217"/>
  <c r="BC17"/>
  <c r="BC177"/>
  <c r="CL126" l="1"/>
  <c r="CR126" s="1"/>
  <c r="X249"/>
  <c r="Y247" s="1"/>
  <c r="CQ213"/>
  <c r="H13" i="5"/>
  <c r="BB176" i="1"/>
  <c r="CC176" s="1"/>
  <c r="BC111"/>
  <c r="BC176" s="1"/>
  <c r="BB140"/>
  <c r="BB259"/>
  <c r="CC259" s="1"/>
  <c r="BB119"/>
  <c r="BB117"/>
  <c r="AY128"/>
  <c r="CB127"/>
  <c r="CB128" s="1"/>
  <c r="AZ127"/>
  <c r="AT262"/>
  <c r="AT150"/>
  <c r="AW145"/>
  <c r="AW212"/>
  <c r="CA181"/>
  <c r="AW181"/>
  <c r="AV182"/>
  <c r="CA182" s="1"/>
  <c r="AV146"/>
  <c r="CA146" s="1"/>
  <c r="CA147" s="1"/>
  <c r="AV261"/>
  <c r="CA261" s="1"/>
  <c r="AU149"/>
  <c r="AU147"/>
  <c r="AY180"/>
  <c r="CK180" s="1"/>
  <c r="AX143"/>
  <c r="BD215"/>
  <c r="BC215"/>
  <c r="BD17"/>
  <c r="G238"/>
  <c r="BF19"/>
  <c r="CD19"/>
  <c r="BE184"/>
  <c r="BE216" s="1"/>
  <c r="CD216" s="1"/>
  <c r="BG18"/>
  <c r="BE116"/>
  <c r="BE177" s="1"/>
  <c r="CD115"/>
  <c r="BC197"/>
  <c r="CC197"/>
  <c r="BD260"/>
  <c r="BD191"/>
  <c r="BD214" s="1"/>
  <c r="CC214"/>
  <c r="Y244" l="1"/>
  <c r="Y227" s="1"/>
  <c r="X194"/>
  <c r="X269" s="1"/>
  <c r="BS269" s="1"/>
  <c r="BC213"/>
  <c r="BB213"/>
  <c r="CC119"/>
  <c r="CC120" s="1"/>
  <c r="BB120"/>
  <c r="BD111"/>
  <c r="BD176" s="1"/>
  <c r="BD213" s="1"/>
  <c r="BC140"/>
  <c r="BC141" s="1"/>
  <c r="BC259"/>
  <c r="BC117"/>
  <c r="BC119"/>
  <c r="BC120" s="1"/>
  <c r="AZ128"/>
  <c r="BA127"/>
  <c r="BA128" s="1"/>
  <c r="BB141"/>
  <c r="CQ127"/>
  <c r="CC140"/>
  <c r="CC141" s="1"/>
  <c r="CD116"/>
  <c r="AY143"/>
  <c r="CK143" s="1"/>
  <c r="CB180"/>
  <c r="AZ180"/>
  <c r="AU150"/>
  <c r="AU262"/>
  <c r="AV149"/>
  <c r="CA149" s="1"/>
  <c r="CA150" s="1"/>
  <c r="AV147"/>
  <c r="AX181"/>
  <c r="AW182"/>
  <c r="AX145"/>
  <c r="AX212"/>
  <c r="AW261"/>
  <c r="AW146"/>
  <c r="CD177"/>
  <c r="BE215"/>
  <c r="CD215" s="1"/>
  <c r="BF116"/>
  <c r="BF177" s="1"/>
  <c r="BH18"/>
  <c r="CD184"/>
  <c r="BF184"/>
  <c r="BF216" s="1"/>
  <c r="BE17"/>
  <c r="Y250"/>
  <c r="BD197"/>
  <c r="BE260"/>
  <c r="CD260" s="1"/>
  <c r="BE191"/>
  <c r="BG19"/>
  <c r="G243"/>
  <c r="BS194" l="1"/>
  <c r="Y248"/>
  <c r="Y249" s="1"/>
  <c r="CC213"/>
  <c r="BE111"/>
  <c r="BE176" s="1"/>
  <c r="CD104"/>
  <c r="BD140"/>
  <c r="BD141" s="1"/>
  <c r="BD259"/>
  <c r="BD117"/>
  <c r="BD119"/>
  <c r="BD120" s="1"/>
  <c r="BB127"/>
  <c r="BB128" s="1"/>
  <c r="CE105"/>
  <c r="CQ180"/>
  <c r="CB143"/>
  <c r="CQ143" s="1"/>
  <c r="AW147"/>
  <c r="AW149"/>
  <c r="AY181"/>
  <c r="CK181" s="1"/>
  <c r="AX182"/>
  <c r="AV262"/>
  <c r="CA262" s="1"/>
  <c r="AV150"/>
  <c r="H11" i="5"/>
  <c r="AX146" i="1"/>
  <c r="AX261"/>
  <c r="BA180"/>
  <c r="AZ143"/>
  <c r="AY145"/>
  <c r="CK145" s="1"/>
  <c r="AY212"/>
  <c r="BH19"/>
  <c r="G245"/>
  <c r="G253" s="1"/>
  <c r="BE197"/>
  <c r="BG184"/>
  <c r="BG216" s="1"/>
  <c r="BF260"/>
  <c r="BF191"/>
  <c r="BF214" s="1"/>
  <c r="BG116"/>
  <c r="BG177" s="1"/>
  <c r="CE19"/>
  <c r="CD191"/>
  <c r="BE214"/>
  <c r="CD214" s="1"/>
  <c r="BF17"/>
  <c r="CD17"/>
  <c r="BI18"/>
  <c r="CE18"/>
  <c r="BF215"/>
  <c r="CB212" l="1"/>
  <c r="CK212"/>
  <c r="BF111"/>
  <c r="BF176" s="1"/>
  <c r="BE140"/>
  <c r="BE259"/>
  <c r="CD259" s="1"/>
  <c r="CD111"/>
  <c r="CD117" s="1"/>
  <c r="BE117"/>
  <c r="BE119"/>
  <c r="BC127"/>
  <c r="CC127"/>
  <c r="CC128" s="1"/>
  <c r="BA143"/>
  <c r="BB180"/>
  <c r="AX147"/>
  <c r="AX149"/>
  <c r="AW262"/>
  <c r="AW150"/>
  <c r="AY261"/>
  <c r="CK261" s="1"/>
  <c r="AY146"/>
  <c r="CB145"/>
  <c r="AZ145"/>
  <c r="AZ212"/>
  <c r="CB181"/>
  <c r="CQ181" s="1"/>
  <c r="AZ181"/>
  <c r="AY182"/>
  <c r="CK182" s="1"/>
  <c r="BG215"/>
  <c r="BJ18"/>
  <c r="CD176"/>
  <c r="BH116"/>
  <c r="BH177" s="1"/>
  <c r="CE115"/>
  <c r="CD197"/>
  <c r="BF197"/>
  <c r="BE213"/>
  <c r="BG17"/>
  <c r="Y194"/>
  <c r="Y269" s="1"/>
  <c r="Z244"/>
  <c r="Z247"/>
  <c r="BG260"/>
  <c r="BG191"/>
  <c r="BG214" s="1"/>
  <c r="BH184"/>
  <c r="BH216" s="1"/>
  <c r="CE216" s="1"/>
  <c r="G226"/>
  <c r="G254"/>
  <c r="BI19"/>
  <c r="CQ212" l="1"/>
  <c r="CB146"/>
  <c r="CB147" s="1"/>
  <c r="CK146"/>
  <c r="CK147" s="1"/>
  <c r="CE116"/>
  <c r="BG111"/>
  <c r="BG176" s="1"/>
  <c r="BG213" s="1"/>
  <c r="BE120"/>
  <c r="CD119"/>
  <c r="CD120" s="1"/>
  <c r="BF140"/>
  <c r="BF141" s="1"/>
  <c r="BF259"/>
  <c r="BF117"/>
  <c r="BF119"/>
  <c r="BF120" s="1"/>
  <c r="BC128"/>
  <c r="BD127"/>
  <c r="CD140"/>
  <c r="CD141" s="1"/>
  <c r="BE141"/>
  <c r="CB182"/>
  <c r="BA181"/>
  <c r="AZ182"/>
  <c r="AZ146"/>
  <c r="AZ261"/>
  <c r="BB143"/>
  <c r="BC180"/>
  <c r="CC180"/>
  <c r="CQ145"/>
  <c r="CB261"/>
  <c r="CQ261" s="1"/>
  <c r="AY149"/>
  <c r="CK149" s="1"/>
  <c r="CK150" s="1"/>
  <c r="AY147"/>
  <c r="AX150"/>
  <c r="AX262"/>
  <c r="BA145"/>
  <c r="BA212"/>
  <c r="CE177"/>
  <c r="BJ19"/>
  <c r="G230"/>
  <c r="BI184"/>
  <c r="BI216" s="1"/>
  <c r="CE184"/>
  <c r="Z250"/>
  <c r="CD213"/>
  <c r="BI116"/>
  <c r="BH215"/>
  <c r="G190"/>
  <c r="H252"/>
  <c r="Z227"/>
  <c r="Z248"/>
  <c r="Z249" s="1"/>
  <c r="BH17"/>
  <c r="BG197"/>
  <c r="BH260"/>
  <c r="CE260" s="1"/>
  <c r="BH191"/>
  <c r="BK18"/>
  <c r="CL18" s="1"/>
  <c r="BF213"/>
  <c r="BD128" l="1"/>
  <c r="BH111"/>
  <c r="BH176" s="1"/>
  <c r="BH213" s="1"/>
  <c r="CE213" s="1"/>
  <c r="CE104"/>
  <c r="BG140"/>
  <c r="BG141" s="1"/>
  <c r="BG259"/>
  <c r="BG119"/>
  <c r="BG120" s="1"/>
  <c r="BG117"/>
  <c r="BE127"/>
  <c r="CF105"/>
  <c r="BA261"/>
  <c r="BA146"/>
  <c r="AY150"/>
  <c r="AY262"/>
  <c r="CK262" s="1"/>
  <c r="CB149"/>
  <c r="CB150" s="1"/>
  <c r="BC143"/>
  <c r="BD180"/>
  <c r="AZ149"/>
  <c r="AZ147"/>
  <c r="BB181"/>
  <c r="BA182"/>
  <c r="CQ182"/>
  <c r="CQ146"/>
  <c r="H8" i="5"/>
  <c r="BB212" i="1"/>
  <c r="CC212" s="1"/>
  <c r="BB145"/>
  <c r="CC143"/>
  <c r="G192"/>
  <c r="G195" s="1"/>
  <c r="G201" s="1"/>
  <c r="G268"/>
  <c r="BI260"/>
  <c r="BI191"/>
  <c r="BI214" s="1"/>
  <c r="BH197"/>
  <c r="BI17"/>
  <c r="H153"/>
  <c r="H255"/>
  <c r="CE215"/>
  <c r="CL115"/>
  <c r="BJ116"/>
  <c r="BJ177" s="1"/>
  <c r="BK19"/>
  <c r="CL19" s="1"/>
  <c r="CE17"/>
  <c r="CE191"/>
  <c r="BH214"/>
  <c r="CE214" s="1"/>
  <c r="Z194"/>
  <c r="Z269" s="1"/>
  <c r="AA247"/>
  <c r="AA244"/>
  <c r="BJ184"/>
  <c r="BJ216" s="1"/>
  <c r="G233"/>
  <c r="BI177"/>
  <c r="CF18"/>
  <c r="BI111" l="1"/>
  <c r="BI176" s="1"/>
  <c r="BH259"/>
  <c r="CE259" s="1"/>
  <c r="CE111"/>
  <c r="CE117" s="1"/>
  <c r="BH117"/>
  <c r="BH119"/>
  <c r="CD127"/>
  <c r="CD128" s="1"/>
  <c r="BE128"/>
  <c r="BH140"/>
  <c r="BF127"/>
  <c r="BF128" s="1"/>
  <c r="CR105"/>
  <c r="CQ149"/>
  <c r="AZ150"/>
  <c r="AZ262"/>
  <c r="BE180"/>
  <c r="BD143"/>
  <c r="BB146"/>
  <c r="BB261"/>
  <c r="BC181"/>
  <c r="CC181"/>
  <c r="BB182"/>
  <c r="CC182" s="1"/>
  <c r="BC212"/>
  <c r="BC145"/>
  <c r="BA147"/>
  <c r="BA149"/>
  <c r="CC145"/>
  <c r="CB262"/>
  <c r="CQ262" s="1"/>
  <c r="BK184"/>
  <c r="AA248"/>
  <c r="AA249" s="1"/>
  <c r="AA227"/>
  <c r="CI244"/>
  <c r="BT244"/>
  <c r="BK116"/>
  <c r="CF115"/>
  <c r="CE176"/>
  <c r="BI197"/>
  <c r="CE197"/>
  <c r="CR18"/>
  <c r="BJ215"/>
  <c r="BI215"/>
  <c r="G234"/>
  <c r="AA250"/>
  <c r="CF19"/>
  <c r="BJ260"/>
  <c r="BJ191"/>
  <c r="BJ214" s="1"/>
  <c r="H152"/>
  <c r="BJ17"/>
  <c r="CF116" l="1"/>
  <c r="CL116"/>
  <c r="BK216"/>
  <c r="CL216" s="1"/>
  <c r="I14" i="5" s="1"/>
  <c r="CL184" i="1"/>
  <c r="CC261"/>
  <c r="BK177"/>
  <c r="CL177" s="1"/>
  <c r="CE119"/>
  <c r="CE120" s="1"/>
  <c r="BH120"/>
  <c r="CL104"/>
  <c r="BJ111"/>
  <c r="BJ176" s="1"/>
  <c r="BJ213" s="1"/>
  <c r="BI140"/>
  <c r="BI259"/>
  <c r="BI117"/>
  <c r="BI119"/>
  <c r="BI120" s="1"/>
  <c r="BG127"/>
  <c r="BG128" s="1"/>
  <c r="CE140"/>
  <c r="CE141" s="1"/>
  <c r="BH141"/>
  <c r="BC261"/>
  <c r="BC146"/>
  <c r="BD181"/>
  <c r="BC182"/>
  <c r="BB147"/>
  <c r="BB149"/>
  <c r="CC146"/>
  <c r="CC147" s="1"/>
  <c r="BD212"/>
  <c r="BD145"/>
  <c r="BA150"/>
  <c r="BA262"/>
  <c r="BF180"/>
  <c r="BE143"/>
  <c r="CD143" s="1"/>
  <c r="CD180"/>
  <c r="CR19"/>
  <c r="H263"/>
  <c r="H154"/>
  <c r="AA194"/>
  <c r="AB244"/>
  <c r="AB247"/>
  <c r="BK17"/>
  <c r="CL17" s="1"/>
  <c r="CI250"/>
  <c r="BT250"/>
  <c r="BJ197"/>
  <c r="CI248"/>
  <c r="BT248"/>
  <c r="BT249" s="1"/>
  <c r="BU247" s="1"/>
  <c r="CF184"/>
  <c r="CR115"/>
  <c r="CO244"/>
  <c r="G175"/>
  <c r="H232"/>
  <c r="BK260"/>
  <c r="CL260" s="1"/>
  <c r="BK191"/>
  <c r="CL191" s="1"/>
  <c r="CI227"/>
  <c r="BT227"/>
  <c r="BI213"/>
  <c r="CF216" l="1"/>
  <c r="CR216" s="1"/>
  <c r="BK215"/>
  <c r="CL215" s="1"/>
  <c r="CF177"/>
  <c r="CR177" s="1"/>
  <c r="BK111"/>
  <c r="CL111" s="1"/>
  <c r="CL117" s="1"/>
  <c r="CF104"/>
  <c r="BJ140"/>
  <c r="BJ141" s="1"/>
  <c r="BJ259"/>
  <c r="BJ117"/>
  <c r="BJ119"/>
  <c r="BJ120" s="1"/>
  <c r="BH127"/>
  <c r="BI141"/>
  <c r="BG180"/>
  <c r="BF143"/>
  <c r="BB262"/>
  <c r="BB150"/>
  <c r="CC149"/>
  <c r="CC150" s="1"/>
  <c r="BE145"/>
  <c r="CD145" s="1"/>
  <c r="BE212"/>
  <c r="CD212" s="1"/>
  <c r="BD146"/>
  <c r="BD261"/>
  <c r="BE181"/>
  <c r="BD182"/>
  <c r="BC149"/>
  <c r="BC147"/>
  <c r="CF191"/>
  <c r="BK214"/>
  <c r="CL214" s="1"/>
  <c r="G178"/>
  <c r="G186" s="1"/>
  <c r="G266"/>
  <c r="CR116"/>
  <c r="CF260"/>
  <c r="H241"/>
  <c r="CO248"/>
  <c r="CI249"/>
  <c r="BK197"/>
  <c r="CL197" s="1"/>
  <c r="AB227"/>
  <c r="AB248"/>
  <c r="AB249" s="1"/>
  <c r="H157"/>
  <c r="H158" s="1"/>
  <c r="H155"/>
  <c r="CO227"/>
  <c r="CR184"/>
  <c r="CO250"/>
  <c r="CF17"/>
  <c r="CR17" s="1"/>
  <c r="AB250"/>
  <c r="BT194"/>
  <c r="CI194"/>
  <c r="D25" i="10" s="1"/>
  <c r="AA269" i="1"/>
  <c r="CF215" l="1"/>
  <c r="CR215" s="1"/>
  <c r="CF111"/>
  <c r="CF117" s="1"/>
  <c r="CC262"/>
  <c r="BK176"/>
  <c r="CL176" s="1"/>
  <c r="CR104"/>
  <c r="CR111"/>
  <c r="BK140"/>
  <c r="CL140" s="1"/>
  <c r="CL141" s="1"/>
  <c r="BK259"/>
  <c r="CL259" s="1"/>
  <c r="BK117"/>
  <c r="BK119"/>
  <c r="CL119" s="1"/>
  <c r="CL120" s="1"/>
  <c r="BI127"/>
  <c r="CE127"/>
  <c r="CE128" s="1"/>
  <c r="BH128"/>
  <c r="CR260"/>
  <c r="CR191"/>
  <c r="BF145"/>
  <c r="BF212"/>
  <c r="BC262"/>
  <c r="BC150"/>
  <c r="CD181"/>
  <c r="BF181"/>
  <c r="BE182"/>
  <c r="CD182" s="1"/>
  <c r="BD147"/>
  <c r="BD149"/>
  <c r="BE261"/>
  <c r="CD261" s="1"/>
  <c r="BE146"/>
  <c r="BH180"/>
  <c r="BG143"/>
  <c r="CO194"/>
  <c r="H159"/>
  <c r="BT269"/>
  <c r="CI269"/>
  <c r="AB194"/>
  <c r="AB269" s="1"/>
  <c r="AC247"/>
  <c r="AC244"/>
  <c r="CF214"/>
  <c r="H206"/>
  <c r="CF197"/>
  <c r="CO249"/>
  <c r="CJ247"/>
  <c r="G203"/>
  <c r="G267"/>
  <c r="CF176" l="1"/>
  <c r="CR176" s="1"/>
  <c r="BK213"/>
  <c r="CL213" s="1"/>
  <c r="BK141"/>
  <c r="CF259"/>
  <c r="CR259" s="1"/>
  <c r="CF140"/>
  <c r="CF141" s="1"/>
  <c r="BK120"/>
  <c r="CF119"/>
  <c r="CF120" s="1"/>
  <c r="CO269"/>
  <c r="BI128"/>
  <c r="BJ127"/>
  <c r="BJ128" s="1"/>
  <c r="CR214"/>
  <c r="BG145"/>
  <c r="BG212"/>
  <c r="BE147"/>
  <c r="BE149"/>
  <c r="CD146"/>
  <c r="CD147" s="1"/>
  <c r="BD262"/>
  <c r="BD150"/>
  <c r="BF146"/>
  <c r="BF261"/>
  <c r="BH143"/>
  <c r="CE143" s="1"/>
  <c r="BI180"/>
  <c r="CE180"/>
  <c r="BG181"/>
  <c r="BF182"/>
  <c r="AC250"/>
  <c r="H161"/>
  <c r="CP247"/>
  <c r="AC248"/>
  <c r="AC227"/>
  <c r="CR197"/>
  <c r="CR140" l="1"/>
  <c r="CF213"/>
  <c r="CR213" s="1"/>
  <c r="CR119"/>
  <c r="BK127"/>
  <c r="BJ180"/>
  <c r="BI143"/>
  <c r="BG261"/>
  <c r="BG146"/>
  <c r="BH181"/>
  <c r="BG182"/>
  <c r="BH145"/>
  <c r="BH212"/>
  <c r="CE212" s="1"/>
  <c r="BF147"/>
  <c r="BF149"/>
  <c r="BE150"/>
  <c r="BE262"/>
  <c r="CD262" s="1"/>
  <c r="CD149"/>
  <c r="CD150" s="1"/>
  <c r="I13" i="5"/>
  <c r="H162" i="1"/>
  <c r="H211"/>
  <c r="H264"/>
  <c r="H198"/>
  <c r="AC249"/>
  <c r="CF127" l="1"/>
  <c r="CF128" s="1"/>
  <c r="CL127"/>
  <c r="CL128" s="1"/>
  <c r="BK128"/>
  <c r="BF150"/>
  <c r="BF262"/>
  <c r="BG149"/>
  <c r="BG147"/>
  <c r="BJ143"/>
  <c r="BK180"/>
  <c r="CL180" s="1"/>
  <c r="BH261"/>
  <c r="CE261" s="1"/>
  <c r="BH146"/>
  <c r="CE145"/>
  <c r="BI181"/>
  <c r="CE181"/>
  <c r="BH182"/>
  <c r="CE182" s="1"/>
  <c r="BI212"/>
  <c r="BI145"/>
  <c r="AC194"/>
  <c r="AC269" s="1"/>
  <c r="AD244"/>
  <c r="AD247"/>
  <c r="H199"/>
  <c r="H270" s="1"/>
  <c r="H217"/>
  <c r="CR127" l="1"/>
  <c r="BK143"/>
  <c r="CL143" s="1"/>
  <c r="CF180"/>
  <c r="BI261"/>
  <c r="BI146"/>
  <c r="BJ181"/>
  <c r="BI182"/>
  <c r="BH147"/>
  <c r="BH149"/>
  <c r="CE146"/>
  <c r="CE147" s="1"/>
  <c r="BJ212"/>
  <c r="BJ145"/>
  <c r="BG262"/>
  <c r="BG150"/>
  <c r="H238"/>
  <c r="AD250"/>
  <c r="AD227"/>
  <c r="AD248"/>
  <c r="BU244"/>
  <c r="CR180" l="1"/>
  <c r="BH262"/>
  <c r="CE262" s="1"/>
  <c r="BH150"/>
  <c r="BI149"/>
  <c r="BI147"/>
  <c r="CE149"/>
  <c r="CE150" s="1"/>
  <c r="BJ146"/>
  <c r="BJ261"/>
  <c r="BK181"/>
  <c r="CL181" s="1"/>
  <c r="BJ182"/>
  <c r="BK145"/>
  <c r="CL145" s="1"/>
  <c r="BK212"/>
  <c r="CL212" s="1"/>
  <c r="CF143"/>
  <c r="BU227"/>
  <c r="BU250"/>
  <c r="BU248"/>
  <c r="BU249" s="1"/>
  <c r="BV247" s="1"/>
  <c r="H243"/>
  <c r="AD249"/>
  <c r="CF145" l="1"/>
  <c r="CR143"/>
  <c r="I11" i="5"/>
  <c r="BK261" i="1"/>
  <c r="CL261" s="1"/>
  <c r="BK146"/>
  <c r="CL146" s="1"/>
  <c r="CL147" s="1"/>
  <c r="CF181"/>
  <c r="BK182"/>
  <c r="CL182" s="1"/>
  <c r="BJ149"/>
  <c r="BJ147"/>
  <c r="BI150"/>
  <c r="BI262"/>
  <c r="CF212"/>
  <c r="CR212" s="1"/>
  <c r="CR145"/>
  <c r="H245"/>
  <c r="H253" s="1"/>
  <c r="AD194"/>
  <c r="AE247"/>
  <c r="AE244"/>
  <c r="CR181" l="1"/>
  <c r="I8" i="5"/>
  <c r="CF182" i="1"/>
  <c r="CF261"/>
  <c r="CR261" s="1"/>
  <c r="BJ150"/>
  <c r="BJ262"/>
  <c r="BK147"/>
  <c r="BK149"/>
  <c r="CL149" s="1"/>
  <c r="CL150" s="1"/>
  <c r="CF146"/>
  <c r="CF147" s="1"/>
  <c r="AE248"/>
  <c r="AE249" s="1"/>
  <c r="AE227"/>
  <c r="BU194"/>
  <c r="AD269"/>
  <c r="BU269" s="1"/>
  <c r="H226"/>
  <c r="H254"/>
  <c r="AE250"/>
  <c r="CR182" l="1"/>
  <c r="BK262"/>
  <c r="BK150"/>
  <c r="CF149"/>
  <c r="CF150" s="1"/>
  <c r="CR146"/>
  <c r="H230"/>
  <c r="AE194"/>
  <c r="AE269" s="1"/>
  <c r="AF244"/>
  <c r="AF247"/>
  <c r="H190"/>
  <c r="I252"/>
  <c r="CF262" l="1"/>
  <c r="CL262"/>
  <c r="CR149"/>
  <c r="H192"/>
  <c r="H195" s="1"/>
  <c r="H201" s="1"/>
  <c r="H268"/>
  <c r="I153"/>
  <c r="BN153" s="1"/>
  <c r="D43" i="9" s="1"/>
  <c r="I255" i="1"/>
  <c r="AF250"/>
  <c r="AF227"/>
  <c r="AF248"/>
  <c r="AF249" s="1"/>
  <c r="H233"/>
  <c r="CR262" l="1"/>
  <c r="AF194"/>
  <c r="AF269" s="1"/>
  <c r="AG247"/>
  <c r="AG244"/>
  <c r="H234"/>
  <c r="I152"/>
  <c r="BN255"/>
  <c r="H175" l="1"/>
  <c r="I232"/>
  <c r="I263"/>
  <c r="BN263" s="1"/>
  <c r="I154"/>
  <c r="BN152"/>
  <c r="D42" i="9" s="1"/>
  <c r="AG248" i="1"/>
  <c r="BV248" s="1"/>
  <c r="BV249" s="1"/>
  <c r="BW247" s="1"/>
  <c r="AG227"/>
  <c r="BV227" s="1"/>
  <c r="BV244"/>
  <c r="AG250"/>
  <c r="BV250" l="1"/>
  <c r="H178"/>
  <c r="H186" s="1"/>
  <c r="H266"/>
  <c r="AG249"/>
  <c r="I155"/>
  <c r="I157"/>
  <c r="I158" s="1"/>
  <c r="BN154"/>
  <c r="I241"/>
  <c r="BN155" l="1"/>
  <c r="D44" i="9"/>
  <c r="BN157" i="1"/>
  <c r="D46" i="9" s="1"/>
  <c r="I206" i="1"/>
  <c r="H203"/>
  <c r="H267"/>
  <c r="I159"/>
  <c r="BN158"/>
  <c r="D47" i="9" s="1"/>
  <c r="AG194" i="1"/>
  <c r="AH244"/>
  <c r="AH247"/>
  <c r="AH250" l="1"/>
  <c r="BV194"/>
  <c r="AG269"/>
  <c r="BV269" s="1"/>
  <c r="BN159"/>
  <c r="D48" i="9" s="1"/>
  <c r="I161" i="1"/>
  <c r="AH227"/>
  <c r="AH248"/>
  <c r="BN206"/>
  <c r="AH249" l="1"/>
  <c r="I162"/>
  <c r="I211"/>
  <c r="I264"/>
  <c r="BN264" s="1"/>
  <c r="BN161"/>
  <c r="I198"/>
  <c r="BN162" l="1"/>
  <c r="D50" i="9"/>
  <c r="BN198" i="1"/>
  <c r="I199"/>
  <c r="I217"/>
  <c r="BN211"/>
  <c r="AH194"/>
  <c r="AH269" s="1"/>
  <c r="AI247"/>
  <c r="AI244"/>
  <c r="I238" l="1"/>
  <c r="BN217"/>
  <c r="AI250"/>
  <c r="BN199"/>
  <c r="I270"/>
  <c r="BN270" s="1"/>
  <c r="AI248"/>
  <c r="AI227"/>
  <c r="I243" l="1"/>
  <c r="I245" s="1"/>
  <c r="I253" s="1"/>
  <c r="BN238"/>
  <c r="BN243" s="1"/>
  <c r="BN245" s="1"/>
  <c r="AI249"/>
  <c r="AI194" l="1"/>
  <c r="AI269" s="1"/>
  <c r="AJ244"/>
  <c r="AJ247"/>
  <c r="I226"/>
  <c r="BN253"/>
  <c r="BN254" s="1"/>
  <c r="BO252" s="1"/>
  <c r="I254"/>
  <c r="AJ250" l="1"/>
  <c r="I190"/>
  <c r="J252"/>
  <c r="I230"/>
  <c r="BN226"/>
  <c r="AJ227"/>
  <c r="BW227" s="1"/>
  <c r="AJ248"/>
  <c r="BW248" s="1"/>
  <c r="BW249" s="1"/>
  <c r="BX247" s="1"/>
  <c r="BW244"/>
  <c r="AJ249" l="1"/>
  <c r="AK247" s="1"/>
  <c r="BN230"/>
  <c r="I233"/>
  <c r="BN190"/>
  <c r="I192"/>
  <c r="I268"/>
  <c r="BN268" s="1"/>
  <c r="J153"/>
  <c r="J255"/>
  <c r="BW250"/>
  <c r="AK244" l="1"/>
  <c r="AK227" s="1"/>
  <c r="AJ194"/>
  <c r="AJ269" s="1"/>
  <c r="BW269" s="1"/>
  <c r="J152"/>
  <c r="AK250"/>
  <c r="I195"/>
  <c r="BN192"/>
  <c r="BN233"/>
  <c r="BN234" s="1"/>
  <c r="BO232" s="1"/>
  <c r="I234"/>
  <c r="AK248" l="1"/>
  <c r="AK249" s="1"/>
  <c r="BW194"/>
  <c r="BO241"/>
  <c r="I175"/>
  <c r="J232"/>
  <c r="BN195"/>
  <c r="I201"/>
  <c r="BN201" s="1"/>
  <c r="J263"/>
  <c r="J154"/>
  <c r="J157" l="1"/>
  <c r="J158" s="1"/>
  <c r="J155"/>
  <c r="AK194"/>
  <c r="AK269" s="1"/>
  <c r="AL244"/>
  <c r="AL247"/>
  <c r="BN175"/>
  <c r="I178"/>
  <c r="I266"/>
  <c r="BN266" s="1"/>
  <c r="J241"/>
  <c r="BN178" l="1"/>
  <c r="I186"/>
  <c r="AL227"/>
  <c r="AL248"/>
  <c r="AL249" s="1"/>
  <c r="J206"/>
  <c r="AL250"/>
  <c r="J159"/>
  <c r="AL194" l="1"/>
  <c r="AL269" s="1"/>
  <c r="AM247"/>
  <c r="AM244"/>
  <c r="J161"/>
  <c r="BN186"/>
  <c r="BN203" s="1"/>
  <c r="I267"/>
  <c r="BN267" s="1"/>
  <c r="I203"/>
  <c r="J162" l="1"/>
  <c r="J264"/>
  <c r="J211"/>
  <c r="J198"/>
  <c r="AM248"/>
  <c r="AM249" s="1"/>
  <c r="AM227"/>
  <c r="CJ244"/>
  <c r="BX244"/>
  <c r="AM250"/>
  <c r="CP244" l="1"/>
  <c r="AM194"/>
  <c r="AN244"/>
  <c r="AN247"/>
  <c r="J217"/>
  <c r="CJ227"/>
  <c r="BX227"/>
  <c r="J199"/>
  <c r="J270" s="1"/>
  <c r="CJ250"/>
  <c r="BX250"/>
  <c r="CJ248"/>
  <c r="BX248"/>
  <c r="BX249" s="1"/>
  <c r="BY247" s="1"/>
  <c r="CP227" l="1"/>
  <c r="CP250"/>
  <c r="AN250"/>
  <c r="CJ194"/>
  <c r="E25" i="10" s="1"/>
  <c r="BX194" i="1"/>
  <c r="AM269"/>
  <c r="CP248"/>
  <c r="CJ249"/>
  <c r="CK247" s="1"/>
  <c r="J238"/>
  <c r="AN227"/>
  <c r="AN248"/>
  <c r="AN249" l="1"/>
  <c r="AO244" s="1"/>
  <c r="J243"/>
  <c r="J245" s="1"/>
  <c r="J253" s="1"/>
  <c r="BX269"/>
  <c r="CJ269"/>
  <c r="CP194"/>
  <c r="CP249"/>
  <c r="AN194" l="1"/>
  <c r="AN269" s="1"/>
  <c r="AO247"/>
  <c r="AO250" s="1"/>
  <c r="CQ247"/>
  <c r="J226"/>
  <c r="J254"/>
  <c r="AO248"/>
  <c r="AO227"/>
  <c r="CP269"/>
  <c r="AO249" l="1"/>
  <c r="AP247" s="1"/>
  <c r="J190"/>
  <c r="K252"/>
  <c r="J230"/>
  <c r="AO194" l="1"/>
  <c r="AO269" s="1"/>
  <c r="AP244"/>
  <c r="AP227" s="1"/>
  <c r="J233"/>
  <c r="K153"/>
  <c r="K255"/>
  <c r="J192"/>
  <c r="J195" s="1"/>
  <c r="J201" s="1"/>
  <c r="J268"/>
  <c r="AP250"/>
  <c r="BY244" l="1"/>
  <c r="AP248"/>
  <c r="AP249" s="1"/>
  <c r="AQ244" s="1"/>
  <c r="BY250"/>
  <c r="BY227"/>
  <c r="K152"/>
  <c r="J234"/>
  <c r="BY248" l="1"/>
  <c r="BY249" s="1"/>
  <c r="BZ247" s="1"/>
  <c r="AP194"/>
  <c r="AP269" s="1"/>
  <c r="BY269" s="1"/>
  <c r="AQ247"/>
  <c r="AQ250" s="1"/>
  <c r="J175"/>
  <c r="K232"/>
  <c r="K263"/>
  <c r="K154"/>
  <c r="AQ248"/>
  <c r="AQ227"/>
  <c r="BY194" l="1"/>
  <c r="AQ249"/>
  <c r="AR247" s="1"/>
  <c r="J178"/>
  <c r="J186" s="1"/>
  <c r="J266"/>
  <c r="K155"/>
  <c r="K157"/>
  <c r="K158" s="1"/>
  <c r="K241"/>
  <c r="AR244" l="1"/>
  <c r="AR227" s="1"/>
  <c r="AQ194"/>
  <c r="AQ269" s="1"/>
  <c r="K206"/>
  <c r="J203"/>
  <c r="J267"/>
  <c r="AR250"/>
  <c r="K159"/>
  <c r="AR248" l="1"/>
  <c r="AR249" s="1"/>
  <c r="K161"/>
  <c r="K162" l="1"/>
  <c r="K211"/>
  <c r="K264"/>
  <c r="K198"/>
  <c r="AR194"/>
  <c r="AR269" s="1"/>
  <c r="AS247"/>
  <c r="AS244"/>
  <c r="AS248" l="1"/>
  <c r="BZ248" s="1"/>
  <c r="BZ249" s="1"/>
  <c r="CA247" s="1"/>
  <c r="AS227"/>
  <c r="BZ227" s="1"/>
  <c r="BZ244"/>
  <c r="AS250"/>
  <c r="K199"/>
  <c r="K270" s="1"/>
  <c r="K217"/>
  <c r="AS249" l="1"/>
  <c r="AS194" s="1"/>
  <c r="K238"/>
  <c r="BZ250"/>
  <c r="AT244" l="1"/>
  <c r="AT248" s="1"/>
  <c r="AT247"/>
  <c r="AT250" s="1"/>
  <c r="BZ194"/>
  <c r="AS269"/>
  <c r="BZ269" s="1"/>
  <c r="K243"/>
  <c r="K245" s="1"/>
  <c r="K253" s="1"/>
  <c r="AT227" l="1"/>
  <c r="AT249"/>
  <c r="AT194" s="1"/>
  <c r="AT269" s="1"/>
  <c r="K226"/>
  <c r="K254"/>
  <c r="AU247" l="1"/>
  <c r="AU250" s="1"/>
  <c r="AU244"/>
  <c r="AU227" s="1"/>
  <c r="K230"/>
  <c r="K190"/>
  <c r="L252"/>
  <c r="AU248" l="1"/>
  <c r="AU249" s="1"/>
  <c r="K192"/>
  <c r="K195" s="1"/>
  <c r="K201" s="1"/>
  <c r="K268"/>
  <c r="K233"/>
  <c r="L153"/>
  <c r="BO153" s="1"/>
  <c r="E43" i="9" s="1"/>
  <c r="L255" i="1"/>
  <c r="AU194" l="1"/>
  <c r="AU269" s="1"/>
  <c r="AV244"/>
  <c r="AV247"/>
  <c r="L152"/>
  <c r="BO255"/>
  <c r="K234"/>
  <c r="L263" l="1"/>
  <c r="BO263" s="1"/>
  <c r="L154"/>
  <c r="BO152"/>
  <c r="E42" i="9" s="1"/>
  <c r="K175" i="1"/>
  <c r="L232"/>
  <c r="AV250"/>
  <c r="AV227"/>
  <c r="CA227" s="1"/>
  <c r="AV248"/>
  <c r="CA248" s="1"/>
  <c r="CA249" s="1"/>
  <c r="CB247" s="1"/>
  <c r="CA244"/>
  <c r="AV249" l="1"/>
  <c r="AV194" s="1"/>
  <c r="K178"/>
  <c r="K186" s="1"/>
  <c r="K266"/>
  <c r="L157"/>
  <c r="L155"/>
  <c r="BO154"/>
  <c r="CA250"/>
  <c r="L241"/>
  <c r="BO155" l="1"/>
  <c r="E44" i="9"/>
  <c r="AW247" i="1"/>
  <c r="AW250" s="1"/>
  <c r="AW244"/>
  <c r="AW248" s="1"/>
  <c r="BO157"/>
  <c r="E46" i="9" s="1"/>
  <c r="L206" i="1"/>
  <c r="K203"/>
  <c r="K267"/>
  <c r="CA194"/>
  <c r="AV269"/>
  <c r="CA269" s="1"/>
  <c r="L158"/>
  <c r="AW227" l="1"/>
  <c r="L159"/>
  <c r="BO158"/>
  <c r="E47" i="9" s="1"/>
  <c r="BO206" i="1"/>
  <c r="AW249"/>
  <c r="AW194" l="1"/>
  <c r="AW269" s="1"/>
  <c r="AX244"/>
  <c r="AX247"/>
  <c r="BO159"/>
  <c r="E48" i="9" s="1"/>
  <c r="L161" i="1"/>
  <c r="AX227" l="1"/>
  <c r="AX248"/>
  <c r="L162"/>
  <c r="L211"/>
  <c r="L264"/>
  <c r="BO264" s="1"/>
  <c r="BO161"/>
  <c r="L198"/>
  <c r="AX250"/>
  <c r="BO162" l="1"/>
  <c r="E50" i="9"/>
  <c r="BO198" i="1"/>
  <c r="L199"/>
  <c r="L217"/>
  <c r="BO211"/>
  <c r="AX249"/>
  <c r="L238" l="1"/>
  <c r="BO217"/>
  <c r="AX194"/>
  <c r="AX269" s="1"/>
  <c r="AY247"/>
  <c r="AY244"/>
  <c r="CK244" s="1"/>
  <c r="BO199"/>
  <c r="L270"/>
  <c r="BO270" s="1"/>
  <c r="AY248" l="1"/>
  <c r="CK248" s="1"/>
  <c r="CK249" s="1"/>
  <c r="CL247" s="1"/>
  <c r="AY227"/>
  <c r="CK227" s="1"/>
  <c r="CB244"/>
  <c r="L243"/>
  <c r="L245" s="1"/>
  <c r="L253" s="1"/>
  <c r="BO238"/>
  <c r="BO243" s="1"/>
  <c r="BO245" s="1"/>
  <c r="AY250"/>
  <c r="CK250" s="1"/>
  <c r="AY249" l="1"/>
  <c r="AZ247" s="1"/>
  <c r="CB227"/>
  <c r="CQ227" s="1"/>
  <c r="CB250"/>
  <c r="L226"/>
  <c r="BO253"/>
  <c r="BO254" s="1"/>
  <c r="BP252" s="1"/>
  <c r="L254"/>
  <c r="CB248"/>
  <c r="CB249" s="1"/>
  <c r="CC247" s="1"/>
  <c r="CQ244"/>
  <c r="AY194" l="1"/>
  <c r="CK194" s="1"/>
  <c r="AZ244"/>
  <c r="AZ227" s="1"/>
  <c r="CQ248"/>
  <c r="L190"/>
  <c r="M252"/>
  <c r="L230"/>
  <c r="BO226"/>
  <c r="AZ250"/>
  <c r="CQ250"/>
  <c r="AZ248" l="1"/>
  <c r="AZ249" s="1"/>
  <c r="AY269"/>
  <c r="CK269" s="1"/>
  <c r="CB194"/>
  <c r="CQ194" s="1"/>
  <c r="M153"/>
  <c r="M255"/>
  <c r="CQ249"/>
  <c r="BO230"/>
  <c r="L233"/>
  <c r="L192"/>
  <c r="BO190"/>
  <c r="L268"/>
  <c r="BO268" s="1"/>
  <c r="CB269" l="1"/>
  <c r="CQ269" s="1"/>
  <c r="BO192"/>
  <c r="L195"/>
  <c r="M152"/>
  <c r="AZ194"/>
  <c r="AZ269" s="1"/>
  <c r="BA247"/>
  <c r="BA244"/>
  <c r="BO233"/>
  <c r="BO234" s="1"/>
  <c r="BP232" s="1"/>
  <c r="L234"/>
  <c r="CR247"/>
  <c r="BP241" l="1"/>
  <c r="BA250"/>
  <c r="M263"/>
  <c r="M154"/>
  <c r="M157" s="1"/>
  <c r="BO195"/>
  <c r="L201"/>
  <c r="BO201" s="1"/>
  <c r="L175"/>
  <c r="M232"/>
  <c r="BA248"/>
  <c r="BA227"/>
  <c r="L178" l="1"/>
  <c r="BO175"/>
  <c r="L266"/>
  <c r="BO266" s="1"/>
  <c r="M241"/>
  <c r="M155"/>
  <c r="BA249"/>
  <c r="M206" l="1"/>
  <c r="BA194"/>
  <c r="BA269" s="1"/>
  <c r="BB244"/>
  <c r="BB247"/>
  <c r="BO178"/>
  <c r="L186"/>
  <c r="M158"/>
  <c r="M159" l="1"/>
  <c r="BB227"/>
  <c r="BB248"/>
  <c r="BB249" s="1"/>
  <c r="CC244"/>
  <c r="BO186"/>
  <c r="BO203" s="1"/>
  <c r="L203"/>
  <c r="L267"/>
  <c r="BO267" s="1"/>
  <c r="BB250"/>
  <c r="BB194" l="1"/>
  <c r="BC247"/>
  <c r="BC244"/>
  <c r="CC248"/>
  <c r="CC249" s="1"/>
  <c r="CD247" s="1"/>
  <c r="M161"/>
  <c r="CC250"/>
  <c r="CC227"/>
  <c r="M162" l="1"/>
  <c r="M211"/>
  <c r="M264"/>
  <c r="M198"/>
  <c r="BC248"/>
  <c r="BC249" s="1"/>
  <c r="BC227"/>
  <c r="CC194"/>
  <c r="BB269"/>
  <c r="CC269" s="1"/>
  <c r="BC250"/>
  <c r="M199" l="1"/>
  <c r="M270" s="1"/>
  <c r="M217"/>
  <c r="BC194"/>
  <c r="BC269" s="1"/>
  <c r="BD244"/>
  <c r="BD247"/>
  <c r="M238" l="1"/>
  <c r="BD250"/>
  <c r="BD227"/>
  <c r="BD248"/>
  <c r="BD249" s="1"/>
  <c r="M243" l="1"/>
  <c r="M245" s="1"/>
  <c r="M253" s="1"/>
  <c r="BD194"/>
  <c r="BD269" s="1"/>
  <c r="BE247"/>
  <c r="BE244"/>
  <c r="BE248" l="1"/>
  <c r="CD248" s="1"/>
  <c r="CD249" s="1"/>
  <c r="CE247" s="1"/>
  <c r="BE227"/>
  <c r="CD227" s="1"/>
  <c r="CD244"/>
  <c r="BE250"/>
  <c r="M226"/>
  <c r="M254"/>
  <c r="BE249" l="1"/>
  <c r="BF244" s="1"/>
  <c r="M230"/>
  <c r="CD250"/>
  <c r="M190"/>
  <c r="N252"/>
  <c r="BF247" l="1"/>
  <c r="BF250" s="1"/>
  <c r="BE194"/>
  <c r="BE269" s="1"/>
  <c r="CD269" s="1"/>
  <c r="N153"/>
  <c r="N255"/>
  <c r="BF227"/>
  <c r="BF248"/>
  <c r="M192"/>
  <c r="M195" s="1"/>
  <c r="M201" s="1"/>
  <c r="M268"/>
  <c r="M233"/>
  <c r="CD194" l="1"/>
  <c r="BF249"/>
  <c r="BG247" s="1"/>
  <c r="M234"/>
  <c r="N152"/>
  <c r="BG244" l="1"/>
  <c r="BG227" s="1"/>
  <c r="BF194"/>
  <c r="BF269" s="1"/>
  <c r="M175"/>
  <c r="N232"/>
  <c r="N263"/>
  <c r="N154"/>
  <c r="N157" s="1"/>
  <c r="BG250"/>
  <c r="BG248" l="1"/>
  <c r="BG249" s="1"/>
  <c r="BH247" s="1"/>
  <c r="N158"/>
  <c r="N155"/>
  <c r="M178"/>
  <c r="M186" s="1"/>
  <c r="M266"/>
  <c r="N241"/>
  <c r="BG194" l="1"/>
  <c r="BG269" s="1"/>
  <c r="BH244"/>
  <c r="BH227" s="1"/>
  <c r="CE227" s="1"/>
  <c r="N159"/>
  <c r="M267"/>
  <c r="M203"/>
  <c r="BH250"/>
  <c r="N206"/>
  <c r="CE244" l="1"/>
  <c r="BH248"/>
  <c r="CE248" s="1"/>
  <c r="CE249" s="1"/>
  <c r="CF247" s="1"/>
  <c r="CE250"/>
  <c r="N161"/>
  <c r="BH249" l="1"/>
  <c r="BI244" s="1"/>
  <c r="N162"/>
  <c r="N211"/>
  <c r="N264"/>
  <c r="N198"/>
  <c r="BH194" l="1"/>
  <c r="BH269" s="1"/>
  <c r="CE269" s="1"/>
  <c r="BI247"/>
  <c r="BI250" s="1"/>
  <c r="BI248"/>
  <c r="BI227"/>
  <c r="N199"/>
  <c r="N270" s="1"/>
  <c r="N217"/>
  <c r="CE194" l="1"/>
  <c r="BI249"/>
  <c r="BI194" s="1"/>
  <c r="BI269" s="1"/>
  <c r="N238"/>
  <c r="BJ247" l="1"/>
  <c r="BJ250" s="1"/>
  <c r="BJ244"/>
  <c r="BJ248" s="1"/>
  <c r="N243"/>
  <c r="N245" s="1"/>
  <c r="N253" s="1"/>
  <c r="BJ249" l="1"/>
  <c r="BK244" s="1"/>
  <c r="CL244" s="1"/>
  <c r="BJ227"/>
  <c r="N226"/>
  <c r="N254"/>
  <c r="BJ194" l="1"/>
  <c r="BJ269" s="1"/>
  <c r="BK247"/>
  <c r="BK250" s="1"/>
  <c r="CL250" s="1"/>
  <c r="BK248"/>
  <c r="CL248" s="1"/>
  <c r="CL249" s="1"/>
  <c r="BK227"/>
  <c r="CL227" s="1"/>
  <c r="CF244"/>
  <c r="N190"/>
  <c r="O252"/>
  <c r="N230"/>
  <c r="BK249" l="1"/>
  <c r="BK194" s="1"/>
  <c r="CL194" s="1"/>
  <c r="N233"/>
  <c r="N192"/>
  <c r="N195" s="1"/>
  <c r="N201" s="1"/>
  <c r="N268"/>
  <c r="CF250"/>
  <c r="CR250" s="1"/>
  <c r="CF248"/>
  <c r="CF249" s="1"/>
  <c r="CR244"/>
  <c r="O153"/>
  <c r="O255"/>
  <c r="CF227"/>
  <c r="CR227" s="1"/>
  <c r="CF194" l="1"/>
  <c r="CR194" s="1"/>
  <c r="BK269"/>
  <c r="CL269" s="1"/>
  <c r="CR248"/>
  <c r="CR249"/>
  <c r="O152"/>
  <c r="CH255"/>
  <c r="BP255"/>
  <c r="CH153"/>
  <c r="BP153"/>
  <c r="F43" i="9" s="1"/>
  <c r="N234" i="1"/>
  <c r="P43" i="9" l="1"/>
  <c r="CF269" i="1"/>
  <c r="CR269" s="1"/>
  <c r="CN153"/>
  <c r="CN255"/>
  <c r="O263"/>
  <c r="O154"/>
  <c r="O157" s="1"/>
  <c r="CH152"/>
  <c r="BP152"/>
  <c r="F42" i="9" s="1"/>
  <c r="N175" i="1"/>
  <c r="O232"/>
  <c r="P42" i="9" l="1"/>
  <c r="O241" i="1"/>
  <c r="N178"/>
  <c r="N186" s="1"/>
  <c r="N266"/>
  <c r="CH263"/>
  <c r="BP263"/>
  <c r="CN152"/>
  <c r="O155"/>
  <c r="CH154"/>
  <c r="BP154"/>
  <c r="BP155" l="1"/>
  <c r="F44" i="9"/>
  <c r="CN263" i="1"/>
  <c r="N203"/>
  <c r="N267"/>
  <c r="CH157"/>
  <c r="BP157"/>
  <c r="F46" i="9" s="1"/>
  <c r="O206" i="1"/>
  <c r="CN154"/>
  <c r="CH155"/>
  <c r="O158"/>
  <c r="P46" i="9" l="1"/>
  <c r="P44"/>
  <c r="CN157" i="1"/>
  <c r="O159"/>
  <c r="CH158"/>
  <c r="BP158"/>
  <c r="F47" i="9" s="1"/>
  <c r="BP206" i="1"/>
  <c r="CH206"/>
  <c r="P47" i="9" l="1"/>
  <c r="CN158" i="1"/>
  <c r="CN206"/>
  <c r="CH159"/>
  <c r="E9" i="5" s="1"/>
  <c r="BP159" i="1"/>
  <c r="F48" i="9" s="1"/>
  <c r="O161" i="1"/>
  <c r="P48" i="9" l="1"/>
  <c r="O162" i="1"/>
  <c r="O211"/>
  <c r="O264"/>
  <c r="CH161"/>
  <c r="BP161"/>
  <c r="O198"/>
  <c r="CN159"/>
  <c r="E10" i="5"/>
  <c r="E15" s="1"/>
  <c r="E16" s="1"/>
  <c r="BP162" i="1" l="1"/>
  <c r="F50" i="9"/>
  <c r="CH264" i="1"/>
  <c r="BP264"/>
  <c r="BP198"/>
  <c r="CH198"/>
  <c r="C29" i="10" s="1"/>
  <c r="O199" i="1"/>
  <c r="CH162"/>
  <c r="CN161"/>
  <c r="O217"/>
  <c r="CH211"/>
  <c r="BP211"/>
  <c r="P50" i="9" l="1"/>
  <c r="CN211" i="1"/>
  <c r="CN264"/>
  <c r="CN198"/>
  <c r="O238"/>
  <c r="CH217"/>
  <c r="BP217"/>
  <c r="CH199"/>
  <c r="C30" i="10" s="1"/>
  <c r="BP199" i="1"/>
  <c r="O270"/>
  <c r="CN199" l="1"/>
  <c r="O243"/>
  <c r="CH238"/>
  <c r="BP238"/>
  <c r="BP243" s="1"/>
  <c r="BP245" s="1"/>
  <c r="CN217"/>
  <c r="CH270"/>
  <c r="BP270"/>
  <c r="CN238" l="1"/>
  <c r="O245"/>
  <c r="O253" s="1"/>
  <c r="CH243"/>
  <c r="CH245" s="1"/>
  <c r="CN270"/>
  <c r="O226" l="1"/>
  <c r="CH253"/>
  <c r="BP253"/>
  <c r="BP254" s="1"/>
  <c r="BQ252" s="1"/>
  <c r="O254"/>
  <c r="O230" l="1"/>
  <c r="CH226"/>
  <c r="BP226"/>
  <c r="O190"/>
  <c r="P252"/>
  <c r="CN253"/>
  <c r="CH254"/>
  <c r="CN226" l="1"/>
  <c r="BP190"/>
  <c r="CH190"/>
  <c r="C21" i="10" s="1"/>
  <c r="O192" i="1"/>
  <c r="O268"/>
  <c r="CH230"/>
  <c r="BP230"/>
  <c r="O233"/>
  <c r="CN254"/>
  <c r="CI252"/>
  <c r="P153"/>
  <c r="P255"/>
  <c r="CN190" l="1"/>
  <c r="CH268"/>
  <c r="BP268"/>
  <c r="P152"/>
  <c r="CO252"/>
  <c r="CH233"/>
  <c r="BP233"/>
  <c r="BP234" s="1"/>
  <c r="BQ232" s="1"/>
  <c r="O234"/>
  <c r="CH192"/>
  <c r="C23" i="10" s="1"/>
  <c r="O195" i="1"/>
  <c r="BP192"/>
  <c r="CN230"/>
  <c r="BP195" l="1"/>
  <c r="CH195"/>
  <c r="C26" i="10" s="1"/>
  <c r="O201" i="1"/>
  <c r="CN233"/>
  <c r="CH234"/>
  <c r="BQ241"/>
  <c r="P263"/>
  <c r="P154"/>
  <c r="P157" s="1"/>
  <c r="CN192"/>
  <c r="CN268"/>
  <c r="O175"/>
  <c r="P232"/>
  <c r="CN195" l="1"/>
  <c r="BP175"/>
  <c r="CH175"/>
  <c r="C6" i="10" s="1"/>
  <c r="O178" i="1"/>
  <c r="O266"/>
  <c r="P241"/>
  <c r="P155"/>
  <c r="CN234"/>
  <c r="CI232"/>
  <c r="BP201"/>
  <c r="CH201"/>
  <c r="C32" i="10" s="1"/>
  <c r="CN175" i="1" l="1"/>
  <c r="CN201"/>
  <c r="CO232"/>
  <c r="CI241"/>
  <c r="CO241" s="1"/>
  <c r="P206"/>
  <c r="CH266"/>
  <c r="BP266"/>
  <c r="CH178"/>
  <c r="BP178"/>
  <c r="O186"/>
  <c r="P158"/>
  <c r="CN178" l="1"/>
  <c r="CN266"/>
  <c r="CH186"/>
  <c r="C17" i="10" s="1"/>
  <c r="BP186" i="1"/>
  <c r="BP203" s="1"/>
  <c r="O203"/>
  <c r="O267"/>
  <c r="P159"/>
  <c r="P161" l="1"/>
  <c r="BP267"/>
  <c r="CH267"/>
  <c r="CN186"/>
  <c r="CH203"/>
  <c r="P162" l="1"/>
  <c r="P211"/>
  <c r="P264"/>
  <c r="P198"/>
  <c r="CN267"/>
  <c r="CN3" s="1"/>
  <c r="P199" l="1"/>
  <c r="P270" s="1"/>
  <c r="P217"/>
  <c r="P238" l="1"/>
  <c r="P243" l="1"/>
  <c r="P245" l="1"/>
  <c r="P253" s="1"/>
  <c r="P226" l="1"/>
  <c r="P254"/>
  <c r="P190" l="1"/>
  <c r="Q252"/>
  <c r="P230"/>
  <c r="P233" l="1"/>
  <c r="Q153"/>
  <c r="Q255"/>
  <c r="P192"/>
  <c r="P195" s="1"/>
  <c r="P201" s="1"/>
  <c r="P268"/>
  <c r="P234" l="1"/>
  <c r="Q152"/>
  <c r="Q263" l="1"/>
  <c r="Q154"/>
  <c r="P175"/>
  <c r="Q232"/>
  <c r="Q241" l="1"/>
  <c r="P178"/>
  <c r="P186" s="1"/>
  <c r="P266"/>
  <c r="Q155"/>
  <c r="Q157"/>
  <c r="Q158" s="1"/>
  <c r="Q159" l="1"/>
  <c r="Q206"/>
  <c r="P203"/>
  <c r="P267"/>
  <c r="Q161" l="1"/>
  <c r="Q162" l="1"/>
  <c r="Q211"/>
  <c r="Q264"/>
  <c r="Q198"/>
  <c r="Q199" l="1"/>
  <c r="Q270" s="1"/>
  <c r="Q217"/>
  <c r="Q238" l="1"/>
  <c r="Q243" l="1"/>
  <c r="Q245" l="1"/>
  <c r="Q253" s="1"/>
  <c r="Q226" l="1"/>
  <c r="Q254"/>
  <c r="Q190" l="1"/>
  <c r="R252"/>
  <c r="Q230"/>
  <c r="Q233" l="1"/>
  <c r="Q192"/>
  <c r="Q195" s="1"/>
  <c r="Q201" s="1"/>
  <c r="Q268"/>
  <c r="R153"/>
  <c r="R255"/>
  <c r="R152" l="1"/>
  <c r="BQ255"/>
  <c r="Q234"/>
  <c r="BQ153"/>
  <c r="G43" i="9" s="1"/>
  <c r="R263" i="1" l="1"/>
  <c r="R154"/>
  <c r="BQ152"/>
  <c r="G42" i="9" s="1"/>
  <c r="Q175" i="1"/>
  <c r="R232"/>
  <c r="R241" l="1"/>
  <c r="Q178"/>
  <c r="Q186" s="1"/>
  <c r="Q266"/>
  <c r="BQ263"/>
  <c r="R157"/>
  <c r="R158" s="1"/>
  <c r="R155"/>
  <c r="BQ154"/>
  <c r="BQ155" l="1"/>
  <c r="G44" i="9"/>
  <c r="R159" i="1"/>
  <c r="BQ158"/>
  <c r="G47" i="9" s="1"/>
  <c r="BQ157" i="1"/>
  <c r="G46" i="9" s="1"/>
  <c r="R206" i="1"/>
  <c r="Q267"/>
  <c r="Q203"/>
  <c r="BQ206" l="1"/>
  <c r="BQ159"/>
  <c r="G48" i="9" s="1"/>
  <c r="R161" i="1"/>
  <c r="R162" l="1"/>
  <c r="R264"/>
  <c r="R211"/>
  <c r="BQ161"/>
  <c r="R198"/>
  <c r="BQ162" l="1"/>
  <c r="G50" i="9"/>
  <c r="BQ198" i="1"/>
  <c r="R199"/>
  <c r="R217"/>
  <c r="BQ211"/>
  <c r="BQ264"/>
  <c r="BQ199" l="1"/>
  <c r="R270"/>
  <c r="BQ270" s="1"/>
  <c r="R238"/>
  <c r="BQ217"/>
  <c r="R243" l="1"/>
  <c r="BQ238"/>
  <c r="BQ243" s="1"/>
  <c r="BQ245" s="1"/>
  <c r="R245" l="1"/>
  <c r="R253" s="1"/>
  <c r="R226" l="1"/>
  <c r="BQ253"/>
  <c r="BQ254" s="1"/>
  <c r="BR252" s="1"/>
  <c r="R254"/>
  <c r="R190" l="1"/>
  <c r="S252"/>
  <c r="R230"/>
  <c r="BQ226"/>
  <c r="BQ230" l="1"/>
  <c r="R233"/>
  <c r="R192"/>
  <c r="BQ190"/>
  <c r="R268"/>
  <c r="BQ268" s="1"/>
  <c r="S153"/>
  <c r="S255"/>
  <c r="BQ192" l="1"/>
  <c r="R195"/>
  <c r="S152"/>
  <c r="BQ233"/>
  <c r="BQ234" s="1"/>
  <c r="BR232" s="1"/>
  <c r="R234"/>
  <c r="R175" l="1"/>
  <c r="S232"/>
  <c r="S263"/>
  <c r="S154"/>
  <c r="BQ195"/>
  <c r="R201"/>
  <c r="BQ201" s="1"/>
  <c r="BR241"/>
  <c r="S241" l="1"/>
  <c r="S155"/>
  <c r="S157"/>
  <c r="S158" s="1"/>
  <c r="R178"/>
  <c r="BQ175"/>
  <c r="R266"/>
  <c r="BQ266" s="1"/>
  <c r="S159" l="1"/>
  <c r="BQ178"/>
  <c r="R186"/>
  <c r="S206"/>
  <c r="S161" l="1"/>
  <c r="BQ186"/>
  <c r="BQ203" s="1"/>
  <c r="R203"/>
  <c r="R267"/>
  <c r="BQ267" s="1"/>
  <c r="S162" l="1"/>
  <c r="S211"/>
  <c r="S264"/>
  <c r="S198"/>
  <c r="S199" l="1"/>
  <c r="S270" s="1"/>
  <c r="S217"/>
  <c r="S238" l="1"/>
  <c r="S243" l="1"/>
  <c r="S245" l="1"/>
  <c r="S253" s="1"/>
  <c r="S226" l="1"/>
  <c r="S254"/>
  <c r="S190" l="1"/>
  <c r="T252"/>
  <c r="S230"/>
  <c r="S233" l="1"/>
  <c r="T153"/>
  <c r="T255"/>
  <c r="S192"/>
  <c r="S195" s="1"/>
  <c r="S201" s="1"/>
  <c r="S268"/>
  <c r="T152" l="1"/>
  <c r="S234"/>
  <c r="S175" l="1"/>
  <c r="T232"/>
  <c r="T263"/>
  <c r="T154"/>
  <c r="T157" l="1"/>
  <c r="T158" s="1"/>
  <c r="T155"/>
  <c r="T241"/>
  <c r="S178"/>
  <c r="S186" s="1"/>
  <c r="S266"/>
  <c r="T159" l="1"/>
  <c r="S203"/>
  <c r="S267"/>
  <c r="T206"/>
  <c r="T161" l="1"/>
  <c r="T162" l="1"/>
  <c r="T211"/>
  <c r="T264"/>
  <c r="T198"/>
  <c r="T199" l="1"/>
  <c r="T270" s="1"/>
  <c r="T217"/>
  <c r="T238" l="1"/>
  <c r="T243" l="1"/>
  <c r="T245" l="1"/>
  <c r="T253" s="1"/>
  <c r="T226" l="1"/>
  <c r="T254"/>
  <c r="T190" l="1"/>
  <c r="U252"/>
  <c r="T230"/>
  <c r="U153" l="1"/>
  <c r="BR153" s="1"/>
  <c r="H43" i="9" s="1"/>
  <c r="U255" i="1"/>
  <c r="T233"/>
  <c r="T192"/>
  <c r="T195" s="1"/>
  <c r="T201" s="1"/>
  <c r="T268"/>
  <c r="T234" l="1"/>
  <c r="U152"/>
  <c r="BR255"/>
  <c r="U263" l="1"/>
  <c r="BR263" s="1"/>
  <c r="U154"/>
  <c r="BR152"/>
  <c r="H42" i="9" s="1"/>
  <c r="T175" i="1"/>
  <c r="U232"/>
  <c r="T178" l="1"/>
  <c r="T186" s="1"/>
  <c r="T266"/>
  <c r="U155"/>
  <c r="U157"/>
  <c r="U158" s="1"/>
  <c r="BR154"/>
  <c r="U241"/>
  <c r="BR155" l="1"/>
  <c r="H44" i="9"/>
  <c r="U159" i="1"/>
  <c r="BR158"/>
  <c r="H47" i="9" s="1"/>
  <c r="BR157" i="1"/>
  <c r="H46" i="9" s="1"/>
  <c r="U206" i="1"/>
  <c r="T203"/>
  <c r="T267"/>
  <c r="BR206" l="1"/>
  <c r="BR159"/>
  <c r="H48" i="9" s="1"/>
  <c r="U161" i="1"/>
  <c r="U162" l="1"/>
  <c r="U211"/>
  <c r="U264"/>
  <c r="BR264" s="1"/>
  <c r="BR161"/>
  <c r="U198"/>
  <c r="BR162" l="1"/>
  <c r="H50" i="9"/>
  <c r="U217" i="1"/>
  <c r="BR211"/>
  <c r="BR198"/>
  <c r="U199"/>
  <c r="BR199" l="1"/>
  <c r="U270"/>
  <c r="BR270" s="1"/>
  <c r="U238"/>
  <c r="BR217"/>
  <c r="U243" l="1"/>
  <c r="U245" s="1"/>
  <c r="U253" s="1"/>
  <c r="BR238"/>
  <c r="BR243" s="1"/>
  <c r="BR245" s="1"/>
  <c r="U226" l="1"/>
  <c r="BR253"/>
  <c r="BR254" s="1"/>
  <c r="BS252" s="1"/>
  <c r="U254"/>
  <c r="U190" l="1"/>
  <c r="V252"/>
  <c r="U230"/>
  <c r="BR226"/>
  <c r="V153" l="1"/>
  <c r="V255"/>
  <c r="BR230"/>
  <c r="U233"/>
  <c r="BR190"/>
  <c r="U192"/>
  <c r="U268"/>
  <c r="BR268" s="1"/>
  <c r="U195" l="1"/>
  <c r="BR192"/>
  <c r="BR233"/>
  <c r="BR234" s="1"/>
  <c r="BS232" s="1"/>
  <c r="U234"/>
  <c r="V152"/>
  <c r="BS241" l="1"/>
  <c r="BR195"/>
  <c r="U201"/>
  <c r="BR201" s="1"/>
  <c r="V263"/>
  <c r="V154"/>
  <c r="U175"/>
  <c r="V232"/>
  <c r="V241" l="1"/>
  <c r="V157"/>
  <c r="V155"/>
  <c r="BR175"/>
  <c r="U178"/>
  <c r="U266"/>
  <c r="BR266" s="1"/>
  <c r="BR178" l="1"/>
  <c r="U186"/>
  <c r="V206"/>
  <c r="V158"/>
  <c r="V159" l="1"/>
  <c r="BR186"/>
  <c r="BR203" s="1"/>
  <c r="U267"/>
  <c r="BR267" s="1"/>
  <c r="U203"/>
  <c r="V161" l="1"/>
  <c r="V162" l="1"/>
  <c r="V211"/>
  <c r="V264"/>
  <c r="V198"/>
  <c r="V199" l="1"/>
  <c r="V270" s="1"/>
  <c r="V217"/>
  <c r="V238" l="1"/>
  <c r="V243" l="1"/>
  <c r="V245" s="1"/>
  <c r="V253" s="1"/>
  <c r="V226" l="1"/>
  <c r="V254"/>
  <c r="V190" l="1"/>
  <c r="W252"/>
  <c r="V230"/>
  <c r="V233" l="1"/>
  <c r="V192"/>
  <c r="V195" s="1"/>
  <c r="V201" s="1"/>
  <c r="V268"/>
  <c r="W153"/>
  <c r="W255"/>
  <c r="W152" l="1"/>
  <c r="V234"/>
  <c r="V175" l="1"/>
  <c r="W232"/>
  <c r="W263"/>
  <c r="W154"/>
  <c r="W155" l="1"/>
  <c r="W157"/>
  <c r="W158" s="1"/>
  <c r="V178"/>
  <c r="V186" s="1"/>
  <c r="V266"/>
  <c r="W241"/>
  <c r="W159" l="1"/>
  <c r="V203"/>
  <c r="V267"/>
  <c r="W206"/>
  <c r="W161" l="1"/>
  <c r="W162" l="1"/>
  <c r="W211"/>
  <c r="W264"/>
  <c r="W198"/>
  <c r="W199" l="1"/>
  <c r="W270" s="1"/>
  <c r="W217"/>
  <c r="W238" l="1"/>
  <c r="W243" l="1"/>
  <c r="W245" s="1"/>
  <c r="W253" s="1"/>
  <c r="W226" l="1"/>
  <c r="W254"/>
  <c r="W190" l="1"/>
  <c r="X252"/>
  <c r="W230"/>
  <c r="X153" l="1"/>
  <c r="BS153" s="1"/>
  <c r="I43" i="9" s="1"/>
  <c r="X255" i="1"/>
  <c r="W233"/>
  <c r="W192"/>
  <c r="W195" s="1"/>
  <c r="W201" s="1"/>
  <c r="W268"/>
  <c r="W234" l="1"/>
  <c r="X152"/>
  <c r="BS255"/>
  <c r="W175" l="1"/>
  <c r="X232"/>
  <c r="X263"/>
  <c r="BS263" s="1"/>
  <c r="X154"/>
  <c r="BS152"/>
  <c r="I42" i="9" s="1"/>
  <c r="X157" i="1" l="1"/>
  <c r="X158" s="1"/>
  <c r="X155"/>
  <c r="BS154"/>
  <c r="W178"/>
  <c r="W186" s="1"/>
  <c r="W266"/>
  <c r="X241"/>
  <c r="BS155" l="1"/>
  <c r="I44" i="9"/>
  <c r="W203" i="1"/>
  <c r="W267"/>
  <c r="BS157"/>
  <c r="I46" i="9" s="1"/>
  <c r="X206" i="1"/>
  <c r="X159"/>
  <c r="BS158"/>
  <c r="I47" i="9" s="1"/>
  <c r="BS159" i="1" l="1"/>
  <c r="I48" i="9" s="1"/>
  <c r="X161" i="1"/>
  <c r="BS206"/>
  <c r="X162" l="1"/>
  <c r="X211"/>
  <c r="X264"/>
  <c r="BS264" s="1"/>
  <c r="BS161"/>
  <c r="X198"/>
  <c r="BS162" l="1"/>
  <c r="I50" i="9"/>
  <c r="BS198" i="1"/>
  <c r="X199"/>
  <c r="X217"/>
  <c r="BS211"/>
  <c r="X238" l="1"/>
  <c r="BS217"/>
  <c r="BS199"/>
  <c r="X270"/>
  <c r="BS270" s="1"/>
  <c r="X243" l="1"/>
  <c r="X245" s="1"/>
  <c r="X253" s="1"/>
  <c r="BS238"/>
  <c r="BS243" s="1"/>
  <c r="BS245" s="1"/>
  <c r="X226" l="1"/>
  <c r="BS253"/>
  <c r="BS254" s="1"/>
  <c r="BT252" s="1"/>
  <c r="X254"/>
  <c r="X190" l="1"/>
  <c r="Y252"/>
  <c r="X230"/>
  <c r="BS226"/>
  <c r="BS230" l="1"/>
  <c r="X233"/>
  <c r="X192"/>
  <c r="BS190"/>
  <c r="X268"/>
  <c r="BS268" s="1"/>
  <c r="Y153"/>
  <c r="Y255"/>
  <c r="BS192" l="1"/>
  <c r="X195"/>
  <c r="Y152"/>
  <c r="BS233"/>
  <c r="BS234" s="1"/>
  <c r="BT232" s="1"/>
  <c r="X234"/>
  <c r="BT241" l="1"/>
  <c r="X175"/>
  <c r="Y232"/>
  <c r="Y263"/>
  <c r="Y154"/>
  <c r="BS195"/>
  <c r="X201"/>
  <c r="BS201" s="1"/>
  <c r="Y155" l="1"/>
  <c r="Y157"/>
  <c r="X178"/>
  <c r="BS175"/>
  <c r="X266"/>
  <c r="BS266" s="1"/>
  <c r="Y241"/>
  <c r="BS178" l="1"/>
  <c r="X186"/>
  <c r="Y206"/>
  <c r="Y158"/>
  <c r="Y159" l="1"/>
  <c r="BS186"/>
  <c r="BS203" s="1"/>
  <c r="X203"/>
  <c r="X267"/>
  <c r="BS267" s="1"/>
  <c r="Y161" l="1"/>
  <c r="Y162" l="1"/>
  <c r="Y211"/>
  <c r="Y264"/>
  <c r="Y198"/>
  <c r="Y199" l="1"/>
  <c r="Y270" s="1"/>
  <c r="Y217"/>
  <c r="Y238" l="1"/>
  <c r="Y243" l="1"/>
  <c r="Y245" s="1"/>
  <c r="Y253" s="1"/>
  <c r="Y226" l="1"/>
  <c r="Y254"/>
  <c r="Y190" l="1"/>
  <c r="Z252"/>
  <c r="Y230"/>
  <c r="Y233" l="1"/>
  <c r="Y192"/>
  <c r="Y195" s="1"/>
  <c r="Y201" s="1"/>
  <c r="Y268"/>
  <c r="Z153"/>
  <c r="Z255"/>
  <c r="Z152" l="1"/>
  <c r="Y234"/>
  <c r="Y175" l="1"/>
  <c r="Z232"/>
  <c r="Z263"/>
  <c r="Z154"/>
  <c r="Y178" l="1"/>
  <c r="Y186" s="1"/>
  <c r="Y266"/>
  <c r="Z157"/>
  <c r="Z158" s="1"/>
  <c r="Z155"/>
  <c r="Z241"/>
  <c r="Z159" l="1"/>
  <c r="Y267"/>
  <c r="Y203"/>
  <c r="Z206"/>
  <c r="Z161" l="1"/>
  <c r="Z162" l="1"/>
  <c r="Z264"/>
  <c r="Z211"/>
  <c r="Z198"/>
  <c r="Z199" l="1"/>
  <c r="Z270" s="1"/>
  <c r="Z217"/>
  <c r="Z238" l="1"/>
  <c r="Z243" l="1"/>
  <c r="Z245" s="1"/>
  <c r="Z253" s="1"/>
  <c r="Z226" l="1"/>
  <c r="Z254"/>
  <c r="Z190" l="1"/>
  <c r="AA252"/>
  <c r="Z230"/>
  <c r="Z192" l="1"/>
  <c r="Z195" s="1"/>
  <c r="Z201" s="1"/>
  <c r="Z268"/>
  <c r="Z233"/>
  <c r="AA153"/>
  <c r="AA255"/>
  <c r="AA152" l="1"/>
  <c r="CI255"/>
  <c r="BT255"/>
  <c r="CI153"/>
  <c r="BT153"/>
  <c r="J43" i="9" s="1"/>
  <c r="Q43" s="1"/>
  <c r="Z234" i="1"/>
  <c r="CO153" l="1"/>
  <c r="CO255"/>
  <c r="Z175"/>
  <c r="AA232"/>
  <c r="AA263"/>
  <c r="AA154"/>
  <c r="CI152"/>
  <c r="BT152"/>
  <c r="J42" i="9" s="1"/>
  <c r="Q42" s="1"/>
  <c r="CO152" i="1" l="1"/>
  <c r="CI263"/>
  <c r="BT263"/>
  <c r="Z178"/>
  <c r="Z186" s="1"/>
  <c r="Z266"/>
  <c r="AA155"/>
  <c r="AA157"/>
  <c r="AA158" s="1"/>
  <c r="CI154"/>
  <c r="BT154"/>
  <c r="AA241"/>
  <c r="BT155" l="1"/>
  <c r="J44" i="9"/>
  <c r="Q44" s="1"/>
  <c r="CO263" i="1"/>
  <c r="CI155"/>
  <c r="CO154"/>
  <c r="AA159"/>
  <c r="CI158"/>
  <c r="BT158"/>
  <c r="J47" i="9" s="1"/>
  <c r="Q47" s="1"/>
  <c r="Z203" i="1"/>
  <c r="Z267"/>
  <c r="CI157"/>
  <c r="BT157"/>
  <c r="J46" i="9" s="1"/>
  <c r="Q46" s="1"/>
  <c r="AA206" i="1"/>
  <c r="CO157" l="1"/>
  <c r="CO158"/>
  <c r="BT206"/>
  <c r="CI206"/>
  <c r="CI159"/>
  <c r="F9" i="5" s="1"/>
  <c r="BT159" i="1"/>
  <c r="J48" i="9" s="1"/>
  <c r="Q48" s="1"/>
  <c r="AA161" i="1"/>
  <c r="CO206" l="1"/>
  <c r="AA162"/>
  <c r="AA211"/>
  <c r="AA264"/>
  <c r="CI161"/>
  <c r="BT161"/>
  <c r="AA198"/>
  <c r="CO159"/>
  <c r="F10" i="5"/>
  <c r="F15" s="1"/>
  <c r="F16" s="1"/>
  <c r="BT162" i="1" l="1"/>
  <c r="J50" i="9"/>
  <c r="Q50" s="1"/>
  <c r="CI264" i="1"/>
  <c r="BT264"/>
  <c r="BT198"/>
  <c r="CI198"/>
  <c r="D29" i="10" s="1"/>
  <c r="AA199" i="1"/>
  <c r="CO161"/>
  <c r="CI162"/>
  <c r="AA217"/>
  <c r="CI211"/>
  <c r="BT211"/>
  <c r="CO264" l="1"/>
  <c r="AA238"/>
  <c r="CI217"/>
  <c r="BT217"/>
  <c r="CI199"/>
  <c r="D30" i="10" s="1"/>
  <c r="AA270" i="1"/>
  <c r="BT199"/>
  <c r="CO211"/>
  <c r="CO198"/>
  <c r="CO217" l="1"/>
  <c r="AA243"/>
  <c r="CI238"/>
  <c r="BT238"/>
  <c r="BT243" s="1"/>
  <c r="BT245" s="1"/>
  <c r="CO199"/>
  <c r="BT270"/>
  <c r="CI270"/>
  <c r="CO270" l="1"/>
  <c r="CO238"/>
  <c r="AA245"/>
  <c r="AA253" s="1"/>
  <c r="CI243"/>
  <c r="CI245" s="1"/>
  <c r="AA226" l="1"/>
  <c r="CI253"/>
  <c r="BT253"/>
  <c r="BT254" s="1"/>
  <c r="BU252" s="1"/>
  <c r="AA254"/>
  <c r="AA190" l="1"/>
  <c r="AB252"/>
  <c r="AA230"/>
  <c r="CI226"/>
  <c r="BT226"/>
  <c r="CO253"/>
  <c r="CI254"/>
  <c r="CO226" l="1"/>
  <c r="CJ252"/>
  <c r="CO254"/>
  <c r="CI230"/>
  <c r="BT230"/>
  <c r="AA233"/>
  <c r="BT190"/>
  <c r="CI190"/>
  <c r="D21" i="10" s="1"/>
  <c r="AA192" i="1"/>
  <c r="AA268"/>
  <c r="AB153"/>
  <c r="AB255"/>
  <c r="AA195" l="1"/>
  <c r="BT192"/>
  <c r="CI192"/>
  <c r="D23" i="10" s="1"/>
  <c r="AB152" i="1"/>
  <c r="BT268"/>
  <c r="CI268"/>
  <c r="CI233"/>
  <c r="BT233"/>
  <c r="BT234" s="1"/>
  <c r="BU232" s="1"/>
  <c r="AA234"/>
  <c r="CP252"/>
  <c r="CO190"/>
  <c r="CO230"/>
  <c r="CO268" l="1"/>
  <c r="BU241"/>
  <c r="AA175"/>
  <c r="AB232"/>
  <c r="CO233"/>
  <c r="CI234"/>
  <c r="BT195"/>
  <c r="CI195"/>
  <c r="D26" i="10" s="1"/>
  <c r="AA201" i="1"/>
  <c r="CO192"/>
  <c r="AB263"/>
  <c r="AB154"/>
  <c r="CO195" l="1"/>
  <c r="AB157"/>
  <c r="AB158" s="1"/>
  <c r="AB155"/>
  <c r="BT201"/>
  <c r="CI201"/>
  <c r="D32" i="10" s="1"/>
  <c r="BT175" i="1"/>
  <c r="CI175"/>
  <c r="D6" i="10" s="1"/>
  <c r="AA178" i="1"/>
  <c r="AA266"/>
  <c r="CJ232"/>
  <c r="CO234"/>
  <c r="AB241"/>
  <c r="CO175" l="1"/>
  <c r="CO201"/>
  <c r="CP232"/>
  <c r="CJ241"/>
  <c r="CP241" s="1"/>
  <c r="BT178"/>
  <c r="CI178"/>
  <c r="AA186"/>
  <c r="AB206"/>
  <c r="BT266"/>
  <c r="CI266"/>
  <c r="AB159"/>
  <c r="CO266" l="1"/>
  <c r="CO178"/>
  <c r="AB161"/>
  <c r="BT186"/>
  <c r="BT203" s="1"/>
  <c r="CI186"/>
  <c r="D17" i="10" s="1"/>
  <c r="AA203" i="1"/>
  <c r="AA267"/>
  <c r="BT267" l="1"/>
  <c r="CI267"/>
  <c r="AB162"/>
  <c r="AB211"/>
  <c r="AB264"/>
  <c r="AB198"/>
  <c r="CO186"/>
  <c r="CI203"/>
  <c r="CO267" l="1"/>
  <c r="CO3" s="1"/>
  <c r="AB199"/>
  <c r="AB270" s="1"/>
  <c r="AB217"/>
  <c r="AB238" l="1"/>
  <c r="AB243" l="1"/>
  <c r="AB245" l="1"/>
  <c r="AB253" s="1"/>
  <c r="AB226" l="1"/>
  <c r="AB254"/>
  <c r="AB230" l="1"/>
  <c r="AB190"/>
  <c r="AC252"/>
  <c r="AB192" l="1"/>
  <c r="AB195" s="1"/>
  <c r="AB201" s="1"/>
  <c r="AB268"/>
  <c r="AC153"/>
  <c r="AC255"/>
  <c r="AB233"/>
  <c r="AB234" l="1"/>
  <c r="AC152"/>
  <c r="AC263" l="1"/>
  <c r="AC154"/>
  <c r="AB175"/>
  <c r="AC232"/>
  <c r="AC241" l="1"/>
  <c r="AB178"/>
  <c r="AB186" s="1"/>
  <c r="AB266"/>
  <c r="AC155"/>
  <c r="AC157"/>
  <c r="AC158" s="1"/>
  <c r="AC206" l="1"/>
  <c r="AB203"/>
  <c r="AB267"/>
  <c r="AC159"/>
  <c r="AC161" l="1"/>
  <c r="AC162" l="1"/>
  <c r="AC211"/>
  <c r="AC264"/>
  <c r="AC198"/>
  <c r="AC199" l="1"/>
  <c r="AC270" s="1"/>
  <c r="AC217"/>
  <c r="AC238" l="1"/>
  <c r="AC243" l="1"/>
  <c r="AC245" l="1"/>
  <c r="AC253" s="1"/>
  <c r="AC226" l="1"/>
  <c r="AC254"/>
  <c r="AC190" l="1"/>
  <c r="AD252"/>
  <c r="AC230"/>
  <c r="AC233" l="1"/>
  <c r="AC192"/>
  <c r="AC195" s="1"/>
  <c r="AC201" s="1"/>
  <c r="AC268"/>
  <c r="AD153"/>
  <c r="AD255"/>
  <c r="AD152" l="1"/>
  <c r="BU255"/>
  <c r="AC234"/>
  <c r="BU153"/>
  <c r="K43" i="9" s="1"/>
  <c r="AC175" i="1" l="1"/>
  <c r="AD232"/>
  <c r="AD263"/>
  <c r="AD154"/>
  <c r="BU152"/>
  <c r="K42" i="9" s="1"/>
  <c r="AD157" i="1" l="1"/>
  <c r="AD158" s="1"/>
  <c r="AD155"/>
  <c r="BU154"/>
  <c r="BU263"/>
  <c r="AC178"/>
  <c r="AC186" s="1"/>
  <c r="AC266"/>
  <c r="AD241"/>
  <c r="BU155" l="1"/>
  <c r="K44" i="9"/>
  <c r="AC267" i="1"/>
  <c r="AC203"/>
  <c r="BU157"/>
  <c r="K46" i="9" s="1"/>
  <c r="AD206" i="1"/>
  <c r="AD159"/>
  <c r="BU158"/>
  <c r="K47" i="9" s="1"/>
  <c r="BU159" i="1" l="1"/>
  <c r="K48" i="9" s="1"/>
  <c r="AD161" i="1"/>
  <c r="BU206"/>
  <c r="AD162" l="1"/>
  <c r="AD211"/>
  <c r="AD264"/>
  <c r="BU161"/>
  <c r="AD198"/>
  <c r="BU162" l="1"/>
  <c r="K50" i="9"/>
  <c r="BU198" i="1"/>
  <c r="AD199"/>
  <c r="BU264"/>
  <c r="AD217"/>
  <c r="BU211"/>
  <c r="BU199" l="1"/>
  <c r="AD270"/>
  <c r="BU270" s="1"/>
  <c r="AD238"/>
  <c r="BU217"/>
  <c r="AD243" l="1"/>
  <c r="BU238"/>
  <c r="BU243" s="1"/>
  <c r="BU245" s="1"/>
  <c r="AD245" l="1"/>
  <c r="AD253" s="1"/>
  <c r="AD226" l="1"/>
  <c r="BU253"/>
  <c r="BU254" s="1"/>
  <c r="BV252" s="1"/>
  <c r="AD254"/>
  <c r="AD230" l="1"/>
  <c r="BU226"/>
  <c r="AD190"/>
  <c r="AE252"/>
  <c r="AE153" l="1"/>
  <c r="AE255"/>
  <c r="AD192"/>
  <c r="BU190"/>
  <c r="AD268"/>
  <c r="BU268" s="1"/>
  <c r="BU230"/>
  <c r="AD233"/>
  <c r="BU192" l="1"/>
  <c r="AD195"/>
  <c r="AE152"/>
  <c r="BU233"/>
  <c r="BU234" s="1"/>
  <c r="BV232" s="1"/>
  <c r="AD234"/>
  <c r="AD175" l="1"/>
  <c r="AE232"/>
  <c r="AE263"/>
  <c r="AE154"/>
  <c r="BV241"/>
  <c r="BU195"/>
  <c r="AD201"/>
  <c r="BU201" s="1"/>
  <c r="AE155" l="1"/>
  <c r="AE157"/>
  <c r="AE158" s="1"/>
  <c r="AD178"/>
  <c r="BU175"/>
  <c r="AD266"/>
  <c r="BU266" s="1"/>
  <c r="AE241"/>
  <c r="AE159" l="1"/>
  <c r="BU178"/>
  <c r="AD186"/>
  <c r="AE206"/>
  <c r="BU186" l="1"/>
  <c r="BU203" s="1"/>
  <c r="AD203"/>
  <c r="AD267"/>
  <c r="BU267" s="1"/>
  <c r="AE161"/>
  <c r="AE162" l="1"/>
  <c r="AE211"/>
  <c r="AE264"/>
  <c r="AE198"/>
  <c r="AE199" l="1"/>
  <c r="AE270" s="1"/>
  <c r="AE217"/>
  <c r="AE238" l="1"/>
  <c r="AE243" l="1"/>
  <c r="AE245" l="1"/>
  <c r="AE253" s="1"/>
  <c r="AE226" l="1"/>
  <c r="AE254"/>
  <c r="AE190" l="1"/>
  <c r="AF252"/>
  <c r="AE230"/>
  <c r="AE233" l="1"/>
  <c r="AE192"/>
  <c r="AE195" s="1"/>
  <c r="AE201" s="1"/>
  <c r="AE268"/>
  <c r="AF153"/>
  <c r="AF255"/>
  <c r="AF152" l="1"/>
  <c r="AE234"/>
  <c r="AF263" l="1"/>
  <c r="AF154"/>
  <c r="AE175"/>
  <c r="AF232"/>
  <c r="AF241" l="1"/>
  <c r="AE178"/>
  <c r="AE186" s="1"/>
  <c r="AE266"/>
  <c r="AF157"/>
  <c r="AF158" s="1"/>
  <c r="AF155"/>
  <c r="AF206" l="1"/>
  <c r="AE203"/>
  <c r="AE267"/>
  <c r="AF159"/>
  <c r="AF161" l="1"/>
  <c r="AF162" l="1"/>
  <c r="AF211"/>
  <c r="AF264"/>
  <c r="AF198"/>
  <c r="AF199" l="1"/>
  <c r="AF270" s="1"/>
  <c r="AF217"/>
  <c r="AF238" l="1"/>
  <c r="AF243" l="1"/>
  <c r="AF245" l="1"/>
  <c r="AF253" s="1"/>
  <c r="AF226" l="1"/>
  <c r="AF254"/>
  <c r="AF190" l="1"/>
  <c r="AG252"/>
  <c r="AF230"/>
  <c r="AF233" l="1"/>
  <c r="AF192"/>
  <c r="AF195" s="1"/>
  <c r="AF201" s="1"/>
  <c r="AF268"/>
  <c r="AG153"/>
  <c r="BV153" s="1"/>
  <c r="L43" i="9" s="1"/>
  <c r="AG255" i="1"/>
  <c r="AG152" l="1"/>
  <c r="BV255"/>
  <c r="AF234"/>
  <c r="AF175" l="1"/>
  <c r="AG232"/>
  <c r="AG263"/>
  <c r="BV263" s="1"/>
  <c r="AG154"/>
  <c r="BV152"/>
  <c r="L42" i="9" s="1"/>
  <c r="AG155" i="1" l="1"/>
  <c r="AG157"/>
  <c r="AG158" s="1"/>
  <c r="BV154"/>
  <c r="AF178"/>
  <c r="AF186" s="1"/>
  <c r="AF266"/>
  <c r="AG241"/>
  <c r="BV155" l="1"/>
  <c r="L44" i="9"/>
  <c r="AF203" i="1"/>
  <c r="AF267"/>
  <c r="BV157"/>
  <c r="L46" i="9" s="1"/>
  <c r="AG206" i="1"/>
  <c r="AG159"/>
  <c r="BV158"/>
  <c r="L47" i="9" s="1"/>
  <c r="BV159" i="1" l="1"/>
  <c r="L48" i="9" s="1"/>
  <c r="AG161" i="1"/>
  <c r="BV206"/>
  <c r="AG162" l="1"/>
  <c r="AG211"/>
  <c r="AG264"/>
  <c r="BV264" s="1"/>
  <c r="BV161"/>
  <c r="AG198"/>
  <c r="BV162" l="1"/>
  <c r="L50" i="9"/>
  <c r="BV198" i="1"/>
  <c r="AG199"/>
  <c r="AG217"/>
  <c r="BV211"/>
  <c r="BV199" l="1"/>
  <c r="AG270"/>
  <c r="BV270" s="1"/>
  <c r="AG238"/>
  <c r="BV217"/>
  <c r="AG243" l="1"/>
  <c r="AG245" s="1"/>
  <c r="AG253" s="1"/>
  <c r="BV238"/>
  <c r="BV243" s="1"/>
  <c r="BV245" s="1"/>
  <c r="AG226" l="1"/>
  <c r="BV253"/>
  <c r="BV254" s="1"/>
  <c r="BW252" s="1"/>
  <c r="AG254"/>
  <c r="AG190" l="1"/>
  <c r="AH252"/>
  <c r="AG230"/>
  <c r="BV226"/>
  <c r="BV230" l="1"/>
  <c r="AG233"/>
  <c r="BV190"/>
  <c r="AG192"/>
  <c r="AG268"/>
  <c r="BV268" s="1"/>
  <c r="AH153"/>
  <c r="AH255"/>
  <c r="AH152" l="1"/>
  <c r="AG195"/>
  <c r="BV192"/>
  <c r="BV233"/>
  <c r="BV234" s="1"/>
  <c r="BW232" s="1"/>
  <c r="AG234"/>
  <c r="BW241" l="1"/>
  <c r="BV195"/>
  <c r="AG201"/>
  <c r="BV201" s="1"/>
  <c r="AG175"/>
  <c r="AH232"/>
  <c r="AH263"/>
  <c r="AH154"/>
  <c r="AH241" l="1"/>
  <c r="AH157"/>
  <c r="AH158" s="1"/>
  <c r="AH155"/>
  <c r="BV175"/>
  <c r="AG178"/>
  <c r="AG266"/>
  <c r="BV266" s="1"/>
  <c r="BV178" l="1"/>
  <c r="AG186"/>
  <c r="AH206"/>
  <c r="AH159"/>
  <c r="AH161" l="1"/>
  <c r="BV186"/>
  <c r="BV203" s="1"/>
  <c r="AG267"/>
  <c r="BV267" s="1"/>
  <c r="AG203"/>
  <c r="AH162" l="1"/>
  <c r="AH264"/>
  <c r="AH211"/>
  <c r="AH198"/>
  <c r="AH217" l="1"/>
  <c r="AH199"/>
  <c r="AH270" s="1"/>
  <c r="AH238" l="1"/>
  <c r="AH243" l="1"/>
  <c r="AH245" s="1"/>
  <c r="AH253" s="1"/>
  <c r="AH226" l="1"/>
  <c r="AH254"/>
  <c r="AH190" l="1"/>
  <c r="AI252"/>
  <c r="AH230"/>
  <c r="AH233" l="1"/>
  <c r="AH192"/>
  <c r="AH195" s="1"/>
  <c r="AH201" s="1"/>
  <c r="AH268"/>
  <c r="AI153"/>
  <c r="AI255"/>
  <c r="AI152" l="1"/>
  <c r="AH234"/>
  <c r="AH175" l="1"/>
  <c r="AI232"/>
  <c r="AI263"/>
  <c r="AI154"/>
  <c r="AI155" l="1"/>
  <c r="AI157"/>
  <c r="AI158" s="1"/>
  <c r="AH178"/>
  <c r="AH186" s="1"/>
  <c r="AH266"/>
  <c r="AI241"/>
  <c r="AI159" l="1"/>
  <c r="AH203"/>
  <c r="AH267"/>
  <c r="AI206"/>
  <c r="AI161" l="1"/>
  <c r="AI162" l="1"/>
  <c r="AI211"/>
  <c r="AI264"/>
  <c r="AI198"/>
  <c r="AI199" l="1"/>
  <c r="AI270" s="1"/>
  <c r="AI217"/>
  <c r="AI238" l="1"/>
  <c r="AI243" l="1"/>
  <c r="AI245" s="1"/>
  <c r="AI253" s="1"/>
  <c r="AI226" l="1"/>
  <c r="AI254"/>
  <c r="AI190" l="1"/>
  <c r="AJ252"/>
  <c r="AI230"/>
  <c r="AI233" l="1"/>
  <c r="AI192"/>
  <c r="AI195" s="1"/>
  <c r="AI201" s="1"/>
  <c r="AI268"/>
  <c r="AJ153"/>
  <c r="BW153" s="1"/>
  <c r="M43" i="9" s="1"/>
  <c r="AJ255" i="1"/>
  <c r="AJ152" l="1"/>
  <c r="BW255"/>
  <c r="AI234"/>
  <c r="AI175" l="1"/>
  <c r="AJ232"/>
  <c r="AJ263"/>
  <c r="BW263" s="1"/>
  <c r="AJ154"/>
  <c r="BW152"/>
  <c r="M42" i="9" s="1"/>
  <c r="AJ157" i="1" l="1"/>
  <c r="AJ158" s="1"/>
  <c r="AJ155"/>
  <c r="BW154"/>
  <c r="AI178"/>
  <c r="AI186" s="1"/>
  <c r="AI266"/>
  <c r="AJ241"/>
  <c r="BW155" l="1"/>
  <c r="M44" i="9"/>
  <c r="AI203" i="1"/>
  <c r="AI267"/>
  <c r="BW157"/>
  <c r="M46" i="9" s="1"/>
  <c r="AJ206" i="1"/>
  <c r="AJ159"/>
  <c r="BW158"/>
  <c r="M47" i="9" s="1"/>
  <c r="BW159" i="1" l="1"/>
  <c r="M48" i="9" s="1"/>
  <c r="AJ161" i="1"/>
  <c r="BW206"/>
  <c r="AJ162" l="1"/>
  <c r="AJ211"/>
  <c r="AJ264"/>
  <c r="BW264" s="1"/>
  <c r="BW161"/>
  <c r="AJ198"/>
  <c r="BW162" l="1"/>
  <c r="M50" i="9"/>
  <c r="BW198" i="1"/>
  <c r="AJ199"/>
  <c r="AJ217"/>
  <c r="BW211"/>
  <c r="AJ238" l="1"/>
  <c r="BW217"/>
  <c r="BW199"/>
  <c r="AJ270"/>
  <c r="BW270" s="1"/>
  <c r="AJ243" l="1"/>
  <c r="AJ245" s="1"/>
  <c r="AJ253" s="1"/>
  <c r="BW238"/>
  <c r="BW243" s="1"/>
  <c r="BW245" s="1"/>
  <c r="AJ226" l="1"/>
  <c r="BW253"/>
  <c r="BW254" s="1"/>
  <c r="BX252" s="1"/>
  <c r="AJ254"/>
  <c r="AJ190" l="1"/>
  <c r="AK252"/>
  <c r="AJ230"/>
  <c r="BW226"/>
  <c r="BW230" l="1"/>
  <c r="AJ233"/>
  <c r="AJ192"/>
  <c r="BW190"/>
  <c r="AJ268"/>
  <c r="BW268" s="1"/>
  <c r="AK153"/>
  <c r="AK255"/>
  <c r="BW192" l="1"/>
  <c r="AJ195"/>
  <c r="AK152"/>
  <c r="BW233"/>
  <c r="BW234" s="1"/>
  <c r="BX232" s="1"/>
  <c r="AJ234"/>
  <c r="BX241" l="1"/>
  <c r="AJ175"/>
  <c r="AK232"/>
  <c r="AK263"/>
  <c r="AK154"/>
  <c r="BW195"/>
  <c r="AJ201"/>
  <c r="BW201" s="1"/>
  <c r="AK155" l="1"/>
  <c r="AK157"/>
  <c r="AJ178"/>
  <c r="BW175"/>
  <c r="AJ266"/>
  <c r="BW266" s="1"/>
  <c r="AK241"/>
  <c r="BW178" l="1"/>
  <c r="AJ186"/>
  <c r="AK206"/>
  <c r="AK158"/>
  <c r="BW186" l="1"/>
  <c r="BW203" s="1"/>
  <c r="AJ203"/>
  <c r="AJ267"/>
  <c r="BW267" s="1"/>
  <c r="AK159"/>
  <c r="AK161" l="1"/>
  <c r="AK162" l="1"/>
  <c r="AK211"/>
  <c r="AK264"/>
  <c r="AK198"/>
  <c r="AK199" l="1"/>
  <c r="AK270" s="1"/>
  <c r="AK217"/>
  <c r="AK238" l="1"/>
  <c r="AK243" l="1"/>
  <c r="AK245" s="1"/>
  <c r="AK253" s="1"/>
  <c r="AK226" l="1"/>
  <c r="AK254"/>
  <c r="AK190" l="1"/>
  <c r="AL252"/>
  <c r="AK230"/>
  <c r="AL153" l="1"/>
  <c r="AL255"/>
  <c r="AK233"/>
  <c r="AK192"/>
  <c r="AK195" s="1"/>
  <c r="AK201" s="1"/>
  <c r="AK268"/>
  <c r="AK234" l="1"/>
  <c r="AL152"/>
  <c r="AK175" l="1"/>
  <c r="AL232"/>
  <c r="AL263"/>
  <c r="AL154"/>
  <c r="AL157" l="1"/>
  <c r="AL158" s="1"/>
  <c r="AL155"/>
  <c r="AL241"/>
  <c r="AK178"/>
  <c r="AK186" s="1"/>
  <c r="AK266"/>
  <c r="AK267" l="1"/>
  <c r="AK203"/>
  <c r="AL159"/>
  <c r="AL206"/>
  <c r="AL161" l="1"/>
  <c r="AL162" l="1"/>
  <c r="AL211"/>
  <c r="AL264"/>
  <c r="AL198"/>
  <c r="AL217" l="1"/>
  <c r="AL199"/>
  <c r="AL270" s="1"/>
  <c r="AL238" l="1"/>
  <c r="AL243" l="1"/>
  <c r="AL245" s="1"/>
  <c r="AL253" s="1"/>
  <c r="AL226" l="1"/>
  <c r="AL254"/>
  <c r="AL190" l="1"/>
  <c r="AM252"/>
  <c r="AL230"/>
  <c r="AL233" l="1"/>
  <c r="AL192"/>
  <c r="AL195" s="1"/>
  <c r="AL201" s="1"/>
  <c r="AL268"/>
  <c r="AM153"/>
  <c r="AM255"/>
  <c r="AM152" l="1"/>
  <c r="CJ255"/>
  <c r="BX255"/>
  <c r="CJ153"/>
  <c r="BX153"/>
  <c r="N43" i="9" s="1"/>
  <c r="R43" s="1"/>
  <c r="AL234" i="1"/>
  <c r="CP153" l="1"/>
  <c r="CP255"/>
  <c r="AL175"/>
  <c r="AM232"/>
  <c r="AM263"/>
  <c r="AM154"/>
  <c r="CJ152"/>
  <c r="BX152"/>
  <c r="N42" i="9" s="1"/>
  <c r="R42" s="1"/>
  <c r="CJ263" i="1" l="1"/>
  <c r="BX263"/>
  <c r="AL178"/>
  <c r="AL186" s="1"/>
  <c r="AL266"/>
  <c r="CP152"/>
  <c r="AM155"/>
  <c r="AM157"/>
  <c r="AM158" s="1"/>
  <c r="CJ154"/>
  <c r="BX154"/>
  <c r="AM241"/>
  <c r="BX155" l="1"/>
  <c r="N44" i="9"/>
  <c r="R44" s="1"/>
  <c r="AM159" i="1"/>
  <c r="CJ158"/>
  <c r="BX158"/>
  <c r="N47" i="9" s="1"/>
  <c r="R47" s="1"/>
  <c r="CJ157" i="1"/>
  <c r="BX157"/>
  <c r="N46" i="9" s="1"/>
  <c r="R46" s="1"/>
  <c r="AM206" i="1"/>
  <c r="AL203"/>
  <c r="AL267"/>
  <c r="CP263"/>
  <c r="CP154"/>
  <c r="CJ155"/>
  <c r="CP157" l="1"/>
  <c r="CP158"/>
  <c r="BX206"/>
  <c r="CJ206"/>
  <c r="CJ159"/>
  <c r="G9" i="5" s="1"/>
  <c r="BX159" i="1"/>
  <c r="N48" i="9" s="1"/>
  <c r="R48" s="1"/>
  <c r="AM161" i="1"/>
  <c r="CP206" l="1"/>
  <c r="AM162"/>
  <c r="AM211"/>
  <c r="AM264"/>
  <c r="CJ161"/>
  <c r="BX161"/>
  <c r="AM198"/>
  <c r="CP159"/>
  <c r="G10" i="5"/>
  <c r="G15" s="1"/>
  <c r="BX162" i="1" l="1"/>
  <c r="N50" i="9"/>
  <c r="R50" s="1"/>
  <c r="CJ264" i="1"/>
  <c r="BX264"/>
  <c r="G16" i="5"/>
  <c r="G18"/>
  <c r="G19" s="1"/>
  <c r="BX198" i="1"/>
  <c r="CJ198"/>
  <c r="E29" i="10" s="1"/>
  <c r="AM199" i="1"/>
  <c r="CJ162"/>
  <c r="CP161"/>
  <c r="AM217"/>
  <c r="CJ211"/>
  <c r="BX211"/>
  <c r="C21" i="5" l="1"/>
  <c r="CP264" i="1"/>
  <c r="CP198"/>
  <c r="AM238"/>
  <c r="CJ217"/>
  <c r="BX217"/>
  <c r="CJ199"/>
  <c r="E30" i="10" s="1"/>
  <c r="BX199" i="1"/>
  <c r="AM270"/>
  <c r="CP211"/>
  <c r="B272" l="1"/>
  <c r="CJ270"/>
  <c r="BX270"/>
  <c r="AM243"/>
  <c r="CJ238"/>
  <c r="BX238"/>
  <c r="BX243" s="1"/>
  <c r="BX245" s="1"/>
  <c r="CP199"/>
  <c r="CP217"/>
  <c r="CP238" l="1"/>
  <c r="AM245"/>
  <c r="AM253" s="1"/>
  <c r="CJ243"/>
  <c r="CJ245" s="1"/>
  <c r="CP270"/>
  <c r="AM226" l="1"/>
  <c r="CJ253"/>
  <c r="BX253"/>
  <c r="BX254" s="1"/>
  <c r="BY252" s="1"/>
  <c r="AM254"/>
  <c r="AM230" l="1"/>
  <c r="CJ226"/>
  <c r="BX226"/>
  <c r="AM190"/>
  <c r="AN252"/>
  <c r="CP253"/>
  <c r="CJ254"/>
  <c r="CK252" s="1"/>
  <c r="CP226" l="1"/>
  <c r="CP254"/>
  <c r="AN153"/>
  <c r="AN255"/>
  <c r="BX190"/>
  <c r="CJ190"/>
  <c r="E21" i="10" s="1"/>
  <c r="AM192" i="1"/>
  <c r="AM268"/>
  <c r="CJ230"/>
  <c r="BX230"/>
  <c r="AM233"/>
  <c r="CP190" l="1"/>
  <c r="CJ268"/>
  <c r="BX268"/>
  <c r="CJ233"/>
  <c r="BX233"/>
  <c r="BX234" s="1"/>
  <c r="BY232" s="1"/>
  <c r="AM234"/>
  <c r="CJ192"/>
  <c r="E23" i="10" s="1"/>
  <c r="AM195" i="1"/>
  <c r="BX192"/>
  <c r="CP230"/>
  <c r="AN152"/>
  <c r="CQ252"/>
  <c r="BX195" l="1"/>
  <c r="CJ195"/>
  <c r="E26" i="10" s="1"/>
  <c r="AM201" i="1"/>
  <c r="AM175"/>
  <c r="AN232"/>
  <c r="CP233"/>
  <c r="CJ234"/>
  <c r="CK232" s="1"/>
  <c r="CP268"/>
  <c r="AN263"/>
  <c r="AN154"/>
  <c r="BY241"/>
  <c r="CP192"/>
  <c r="CK241" l="1"/>
  <c r="CP195"/>
  <c r="AN157"/>
  <c r="AN155"/>
  <c r="CP234"/>
  <c r="AN241"/>
  <c r="BX201"/>
  <c r="CJ201"/>
  <c r="E32" i="10" s="1"/>
  <c r="BX175" i="1"/>
  <c r="CJ175"/>
  <c r="E6" i="10" s="1"/>
  <c r="AM178" i="1"/>
  <c r="AM266"/>
  <c r="AN158" l="1"/>
  <c r="AN159" s="1"/>
  <c r="CP175"/>
  <c r="CP201"/>
  <c r="CJ266"/>
  <c r="BX266"/>
  <c r="CJ178"/>
  <c r="BX178"/>
  <c r="AM186"/>
  <c r="CQ232"/>
  <c r="CQ241"/>
  <c r="AN206"/>
  <c r="CP178" l="1"/>
  <c r="CP266"/>
  <c r="CJ186"/>
  <c r="E17" i="10" s="1"/>
  <c r="BX186" i="1"/>
  <c r="BX203" s="1"/>
  <c r="AM203"/>
  <c r="AM267"/>
  <c r="AN161"/>
  <c r="BX267" l="1"/>
  <c r="CJ267"/>
  <c r="AN162"/>
  <c r="AN211"/>
  <c r="AN264"/>
  <c r="AN198"/>
  <c r="CP186"/>
  <c r="CJ203"/>
  <c r="CP267" l="1"/>
  <c r="CP3" s="1"/>
  <c r="AN199"/>
  <c r="AN270" s="1"/>
  <c r="AN217"/>
  <c r="AN238" l="1"/>
  <c r="AN243" l="1"/>
  <c r="AN245" l="1"/>
  <c r="AN253" s="1"/>
  <c r="AN226" l="1"/>
  <c r="AN254"/>
  <c r="AN190" l="1"/>
  <c r="AO252"/>
  <c r="AN230"/>
  <c r="AN233" l="1"/>
  <c r="AN192"/>
  <c r="AN195" s="1"/>
  <c r="AN201" s="1"/>
  <c r="AN268"/>
  <c r="AO153"/>
  <c r="AO255"/>
  <c r="AO152" l="1"/>
  <c r="AN234"/>
  <c r="AO263" l="1"/>
  <c r="AO154"/>
  <c r="AN175"/>
  <c r="AO232"/>
  <c r="AO241" l="1"/>
  <c r="AN178"/>
  <c r="AN186" s="1"/>
  <c r="AN266"/>
  <c r="AO155"/>
  <c r="AO157"/>
  <c r="AO206" l="1"/>
  <c r="AN203"/>
  <c r="AN267"/>
  <c r="AO158"/>
  <c r="AO159" l="1"/>
  <c r="AO161" l="1"/>
  <c r="AO162" l="1"/>
  <c r="AO211"/>
  <c r="AO264"/>
  <c r="AO198"/>
  <c r="AO199" l="1"/>
  <c r="AO270" s="1"/>
  <c r="AO217"/>
  <c r="AO238" l="1"/>
  <c r="AO243" l="1"/>
  <c r="AO245" l="1"/>
  <c r="AO253" s="1"/>
  <c r="AO226" l="1"/>
  <c r="AO254"/>
  <c r="AO230" l="1"/>
  <c r="AO190"/>
  <c r="AP252"/>
  <c r="AO192" l="1"/>
  <c r="AO195" s="1"/>
  <c r="AO201" s="1"/>
  <c r="AO268"/>
  <c r="AP153"/>
  <c r="AP255"/>
  <c r="AO233"/>
  <c r="AO234" l="1"/>
  <c r="AP152"/>
  <c r="BY255"/>
  <c r="BY153"/>
  <c r="AP263" l="1"/>
  <c r="AP154"/>
  <c r="BY152"/>
  <c r="AO175"/>
  <c r="AP232"/>
  <c r="AP241" l="1"/>
  <c r="AO178"/>
  <c r="AO186" s="1"/>
  <c r="AO266"/>
  <c r="BY263"/>
  <c r="AP157"/>
  <c r="AP155"/>
  <c r="BY154"/>
  <c r="BY155" s="1"/>
  <c r="AP158" l="1"/>
  <c r="AP159" s="1"/>
  <c r="BY157"/>
  <c r="AP206"/>
  <c r="AO267"/>
  <c r="AO203"/>
  <c r="BY158" l="1"/>
  <c r="BY206"/>
  <c r="BY159"/>
  <c r="AP161"/>
  <c r="AP162" l="1"/>
  <c r="AP264"/>
  <c r="AP211"/>
  <c r="BY161"/>
  <c r="BY162" s="1"/>
  <c r="AP198"/>
  <c r="BY198" l="1"/>
  <c r="AP199"/>
  <c r="AP217"/>
  <c r="BY211"/>
  <c r="BY264"/>
  <c r="AP238" l="1"/>
  <c r="BY217"/>
  <c r="BY199"/>
  <c r="AP270"/>
  <c r="BY270" s="1"/>
  <c r="AP243" l="1"/>
  <c r="BY238"/>
  <c r="BY243" s="1"/>
  <c r="BY245" s="1"/>
  <c r="AP245" l="1"/>
  <c r="AP253" s="1"/>
  <c r="AP226" l="1"/>
  <c r="BY253"/>
  <c r="BY254" s="1"/>
  <c r="BZ252" s="1"/>
  <c r="AP254"/>
  <c r="AP230" l="1"/>
  <c r="BY226"/>
  <c r="AP190"/>
  <c r="AQ252"/>
  <c r="AQ153" l="1"/>
  <c r="AQ255"/>
  <c r="BY230"/>
  <c r="AP233"/>
  <c r="AP192"/>
  <c r="BY190"/>
  <c r="AP268"/>
  <c r="BY268" s="1"/>
  <c r="BY233" l="1"/>
  <c r="BY234" s="1"/>
  <c r="BZ232" s="1"/>
  <c r="AP234"/>
  <c r="AQ152"/>
  <c r="BY192"/>
  <c r="AP195"/>
  <c r="AQ263" l="1"/>
  <c r="AQ154"/>
  <c r="AP175"/>
  <c r="AQ232"/>
  <c r="BZ241"/>
  <c r="BY195"/>
  <c r="AP201"/>
  <c r="BY201" s="1"/>
  <c r="AQ241" l="1"/>
  <c r="AP178"/>
  <c r="BY175"/>
  <c r="AP266"/>
  <c r="BY266" s="1"/>
  <c r="AQ155"/>
  <c r="AQ157"/>
  <c r="AQ158" l="1"/>
  <c r="AQ159" s="1"/>
  <c r="BY178"/>
  <c r="AP186"/>
  <c r="AQ206"/>
  <c r="BY186" l="1"/>
  <c r="BY203" s="1"/>
  <c r="AP203"/>
  <c r="AP267"/>
  <c r="BY267" s="1"/>
  <c r="AQ161"/>
  <c r="AQ162" l="1"/>
  <c r="AQ211"/>
  <c r="AQ264"/>
  <c r="AQ198"/>
  <c r="AQ199" l="1"/>
  <c r="AQ270" s="1"/>
  <c r="AQ217"/>
  <c r="AQ238" l="1"/>
  <c r="AQ243" l="1"/>
  <c r="AQ245" l="1"/>
  <c r="AQ253" s="1"/>
  <c r="AQ226" l="1"/>
  <c r="AQ254"/>
  <c r="AQ190" l="1"/>
  <c r="AR252"/>
  <c r="AQ230"/>
  <c r="AQ233" l="1"/>
  <c r="AQ192"/>
  <c r="AQ195" s="1"/>
  <c r="AQ201" s="1"/>
  <c r="AQ268"/>
  <c r="AR153"/>
  <c r="AR255"/>
  <c r="AR152" l="1"/>
  <c r="AQ234"/>
  <c r="AR263" l="1"/>
  <c r="AR154"/>
  <c r="AQ175"/>
  <c r="AR232"/>
  <c r="AR241" l="1"/>
  <c r="AQ178"/>
  <c r="AQ186" s="1"/>
  <c r="AQ266"/>
  <c r="AR157"/>
  <c r="AR155"/>
  <c r="AR206" l="1"/>
  <c r="AQ203"/>
  <c r="AQ267"/>
  <c r="AR158"/>
  <c r="AR159" l="1"/>
  <c r="AR161" l="1"/>
  <c r="AR162" l="1"/>
  <c r="AR211"/>
  <c r="AR264"/>
  <c r="AR198"/>
  <c r="AR199" l="1"/>
  <c r="AR270" s="1"/>
  <c r="AR217"/>
  <c r="AR238" l="1"/>
  <c r="AR243" l="1"/>
  <c r="AR245" l="1"/>
  <c r="AR253" s="1"/>
  <c r="AR226" l="1"/>
  <c r="AR254"/>
  <c r="AR230" l="1"/>
  <c r="AR190"/>
  <c r="AS252"/>
  <c r="AS153" l="1"/>
  <c r="BZ153" s="1"/>
  <c r="AS255"/>
  <c r="AR233"/>
  <c r="AR192"/>
  <c r="AR195" s="1"/>
  <c r="AR201" s="1"/>
  <c r="AR268"/>
  <c r="AR234" l="1"/>
  <c r="AS152"/>
  <c r="BZ255"/>
  <c r="AR175" l="1"/>
  <c r="AS232"/>
  <c r="AS263"/>
  <c r="BZ263" s="1"/>
  <c r="AS154"/>
  <c r="BZ152"/>
  <c r="AR178" l="1"/>
  <c r="AR186" s="1"/>
  <c r="AR266"/>
  <c r="AS155"/>
  <c r="AS157"/>
  <c r="BZ154"/>
  <c r="BZ155" s="1"/>
  <c r="AS241"/>
  <c r="BZ157" l="1"/>
  <c r="AS206"/>
  <c r="AR203"/>
  <c r="AR267"/>
  <c r="AS158"/>
  <c r="AS159" l="1"/>
  <c r="BZ158"/>
  <c r="BZ206"/>
  <c r="BZ159" l="1"/>
  <c r="AS161"/>
  <c r="AS162" l="1"/>
  <c r="AS211"/>
  <c r="AS264"/>
  <c r="BZ264" s="1"/>
  <c r="BZ161"/>
  <c r="BZ162" s="1"/>
  <c r="AS198"/>
  <c r="BZ198" l="1"/>
  <c r="AS199"/>
  <c r="AS217"/>
  <c r="BZ211"/>
  <c r="BZ199" l="1"/>
  <c r="AS270"/>
  <c r="BZ270" s="1"/>
  <c r="AS238"/>
  <c r="BZ217"/>
  <c r="AS243" l="1"/>
  <c r="AS245" s="1"/>
  <c r="AS253" s="1"/>
  <c r="BZ238"/>
  <c r="BZ243" s="1"/>
  <c r="BZ245" s="1"/>
  <c r="AS226" l="1"/>
  <c r="BZ253"/>
  <c r="BZ254" s="1"/>
  <c r="CA252" s="1"/>
  <c r="AS254"/>
  <c r="AS190" l="1"/>
  <c r="AT252"/>
  <c r="AS230"/>
  <c r="BZ226"/>
  <c r="BZ230" l="1"/>
  <c r="AS233"/>
  <c r="BZ190"/>
  <c r="AS192"/>
  <c r="AS268"/>
  <c r="BZ268" s="1"/>
  <c r="AT153"/>
  <c r="AT255"/>
  <c r="AT152" l="1"/>
  <c r="AS195"/>
  <c r="BZ192"/>
  <c r="BZ233"/>
  <c r="BZ234" s="1"/>
  <c r="CA232" s="1"/>
  <c r="AS234"/>
  <c r="CA241" l="1"/>
  <c r="BZ195"/>
  <c r="AS201"/>
  <c r="BZ201" s="1"/>
  <c r="AS175"/>
  <c r="AT232"/>
  <c r="AT263"/>
  <c r="AT154"/>
  <c r="AT157" l="1"/>
  <c r="AT155"/>
  <c r="BZ175"/>
  <c r="AS178"/>
  <c r="AS266"/>
  <c r="BZ266" s="1"/>
  <c r="AT241"/>
  <c r="BZ178" l="1"/>
  <c r="AS186"/>
  <c r="AT206"/>
  <c r="AT158"/>
  <c r="AT159" l="1"/>
  <c r="BZ186"/>
  <c r="BZ203" s="1"/>
  <c r="AS267"/>
  <c r="BZ267" s="1"/>
  <c r="AS203"/>
  <c r="AT161" l="1"/>
  <c r="AT162" l="1"/>
  <c r="AT211"/>
  <c r="AT264"/>
  <c r="AT198"/>
  <c r="AT199" l="1"/>
  <c r="AT270" s="1"/>
  <c r="AT217"/>
  <c r="AT238" l="1"/>
  <c r="AT243" l="1"/>
  <c r="AT245" s="1"/>
  <c r="AT253" s="1"/>
  <c r="AT226" l="1"/>
  <c r="AT254"/>
  <c r="AT190" l="1"/>
  <c r="AU252"/>
  <c r="AT230"/>
  <c r="AT192" l="1"/>
  <c r="AT195" s="1"/>
  <c r="AT201" s="1"/>
  <c r="AT268"/>
  <c r="AT233"/>
  <c r="AU153"/>
  <c r="AU255"/>
  <c r="AU152" l="1"/>
  <c r="AT234"/>
  <c r="AU263" l="1"/>
  <c r="AU154"/>
  <c r="AT175"/>
  <c r="AU232"/>
  <c r="AU241" l="1"/>
  <c r="AT178"/>
  <c r="AT186" s="1"/>
  <c r="AT266"/>
  <c r="AU155"/>
  <c r="AU157"/>
  <c r="AU158" s="1"/>
  <c r="AU159" l="1"/>
  <c r="AT203"/>
  <c r="AT267"/>
  <c r="AU206"/>
  <c r="AU161" l="1"/>
  <c r="AU162" l="1"/>
  <c r="AU211"/>
  <c r="AU264"/>
  <c r="AU198"/>
  <c r="AU199" l="1"/>
  <c r="AU270" s="1"/>
  <c r="AU217"/>
  <c r="AU238" l="1"/>
  <c r="AU243" l="1"/>
  <c r="AU245" s="1"/>
  <c r="AU253" s="1"/>
  <c r="AU226" l="1"/>
  <c r="AU254"/>
  <c r="AU190" l="1"/>
  <c r="AV252"/>
  <c r="AU230"/>
  <c r="AU233" l="1"/>
  <c r="AU192"/>
  <c r="AU195" s="1"/>
  <c r="AU201" s="1"/>
  <c r="AU268"/>
  <c r="AV153"/>
  <c r="CA153" s="1"/>
  <c r="AV255"/>
  <c r="AV152" l="1"/>
  <c r="CA255"/>
  <c r="AU234"/>
  <c r="AV263" l="1"/>
  <c r="CA263" s="1"/>
  <c r="AV154"/>
  <c r="CA152"/>
  <c r="AU175"/>
  <c r="AV232"/>
  <c r="AV241" l="1"/>
  <c r="AU178"/>
  <c r="AU186" s="1"/>
  <c r="AU266"/>
  <c r="AV157"/>
  <c r="AV155"/>
  <c r="CA154"/>
  <c r="CA155" s="1"/>
  <c r="CA157" l="1"/>
  <c r="AV206"/>
  <c r="AU203"/>
  <c r="AU267"/>
  <c r="AV158"/>
  <c r="AV159" l="1"/>
  <c r="CA158"/>
  <c r="CA206"/>
  <c r="CA159" l="1"/>
  <c r="AV161"/>
  <c r="AV162" l="1"/>
  <c r="AV211"/>
  <c r="AV264"/>
  <c r="CA264" s="1"/>
  <c r="CA161"/>
  <c r="CA162" s="1"/>
  <c r="AV198"/>
  <c r="CA198" l="1"/>
  <c r="AV199"/>
  <c r="AV217"/>
  <c r="CA211"/>
  <c r="AV238" l="1"/>
  <c r="CA217"/>
  <c r="CA199"/>
  <c r="AV270"/>
  <c r="CA270" s="1"/>
  <c r="AV243" l="1"/>
  <c r="AV245" s="1"/>
  <c r="AV253" s="1"/>
  <c r="CA238"/>
  <c r="CA243" s="1"/>
  <c r="CA245" s="1"/>
  <c r="AV226" l="1"/>
  <c r="CA253"/>
  <c r="CA254" s="1"/>
  <c r="CB252" s="1"/>
  <c r="AV254"/>
  <c r="AV190" l="1"/>
  <c r="AW252"/>
  <c r="AV230"/>
  <c r="CA226"/>
  <c r="CA230" l="1"/>
  <c r="AV233"/>
  <c r="AV192"/>
  <c r="CA190"/>
  <c r="AV268"/>
  <c r="CA268" s="1"/>
  <c r="AW153"/>
  <c r="AW255"/>
  <c r="AW152" l="1"/>
  <c r="CA192"/>
  <c r="AV195"/>
  <c r="CA233"/>
  <c r="CA234" s="1"/>
  <c r="CB232" s="1"/>
  <c r="AV234"/>
  <c r="AV175" l="1"/>
  <c r="AW232"/>
  <c r="CB241"/>
  <c r="CA195"/>
  <c r="AV201"/>
  <c r="CA201" s="1"/>
  <c r="AW263"/>
  <c r="AW154"/>
  <c r="AW155" l="1"/>
  <c r="AW157"/>
  <c r="AV178"/>
  <c r="CA175"/>
  <c r="AV266"/>
  <c r="CA266" s="1"/>
  <c r="AW241"/>
  <c r="AW206" l="1"/>
  <c r="AW158"/>
  <c r="CA178"/>
  <c r="AV186"/>
  <c r="CA186" l="1"/>
  <c r="CA203" s="1"/>
  <c r="AV203"/>
  <c r="AV267"/>
  <c r="CA267" s="1"/>
  <c r="AW159"/>
  <c r="AW161" l="1"/>
  <c r="AW162" l="1"/>
  <c r="AW211"/>
  <c r="AW264"/>
  <c r="AW198"/>
  <c r="AW199" l="1"/>
  <c r="AW270" s="1"/>
  <c r="AW217"/>
  <c r="AW238" l="1"/>
  <c r="AW243" l="1"/>
  <c r="AW245" s="1"/>
  <c r="AW253" s="1"/>
  <c r="AW226" l="1"/>
  <c r="AW254"/>
  <c r="AW190" l="1"/>
  <c r="AX252"/>
  <c r="AW230"/>
  <c r="AW233" l="1"/>
  <c r="AW192"/>
  <c r="AW195" s="1"/>
  <c r="AW201" s="1"/>
  <c r="AW268"/>
  <c r="AX153"/>
  <c r="AX255"/>
  <c r="AX152" l="1"/>
  <c r="AW234"/>
  <c r="AW175" l="1"/>
  <c r="AX232"/>
  <c r="AX263"/>
  <c r="AX154"/>
  <c r="AX157" l="1"/>
  <c r="AX155"/>
  <c r="AW178"/>
  <c r="AW186" s="1"/>
  <c r="AW266"/>
  <c r="AX241"/>
  <c r="AX206" l="1"/>
  <c r="AW267"/>
  <c r="AW203"/>
  <c r="AX158"/>
  <c r="AX159" l="1"/>
  <c r="AX161" l="1"/>
  <c r="AX162" l="1"/>
  <c r="AX264"/>
  <c r="AX211"/>
  <c r="AX198"/>
  <c r="AX199" l="1"/>
  <c r="AX270" s="1"/>
  <c r="AX217"/>
  <c r="AX238" l="1"/>
  <c r="AX243" l="1"/>
  <c r="AX245" s="1"/>
  <c r="AX253" s="1"/>
  <c r="AX226" l="1"/>
  <c r="AX254"/>
  <c r="AX190" l="1"/>
  <c r="AY252"/>
  <c r="AX230"/>
  <c r="AY153" l="1"/>
  <c r="CK153" s="1"/>
  <c r="AY255"/>
  <c r="CK255" s="1"/>
  <c r="AX233"/>
  <c r="AX192"/>
  <c r="AX195" s="1"/>
  <c r="AX201" s="1"/>
  <c r="AX268"/>
  <c r="AX234" l="1"/>
  <c r="AY152"/>
  <c r="CK152" s="1"/>
  <c r="CB255"/>
  <c r="CB153"/>
  <c r="CQ153" l="1"/>
  <c r="CQ255"/>
  <c r="AX175"/>
  <c r="AY232"/>
  <c r="AY263"/>
  <c r="CK263" s="1"/>
  <c r="AY154"/>
  <c r="CK154" s="1"/>
  <c r="CK155" s="1"/>
  <c r="CB152"/>
  <c r="AY155" l="1"/>
  <c r="AY157"/>
  <c r="CK157" s="1"/>
  <c r="CB154"/>
  <c r="CB155" s="1"/>
  <c r="AY241"/>
  <c r="CB263"/>
  <c r="AX178"/>
  <c r="AX186" s="1"/>
  <c r="AX266"/>
  <c r="CQ152"/>
  <c r="CB157" l="1"/>
  <c r="AY206"/>
  <c r="CK206" s="1"/>
  <c r="AX203"/>
  <c r="AX267"/>
  <c r="CQ154"/>
  <c r="CQ263"/>
  <c r="AY158"/>
  <c r="CK158" s="1"/>
  <c r="AY159" l="1"/>
  <c r="CK159" s="1"/>
  <c r="CB158"/>
  <c r="CB206"/>
  <c r="CQ157"/>
  <c r="CQ158" l="1"/>
  <c r="CB159"/>
  <c r="AY161"/>
  <c r="CK161" s="1"/>
  <c r="CK162" s="1"/>
  <c r="CQ206"/>
  <c r="AY162" l="1"/>
  <c r="AY211"/>
  <c r="CK211" s="1"/>
  <c r="AY264"/>
  <c r="CK264" s="1"/>
  <c r="CB161"/>
  <c r="CB162" s="1"/>
  <c r="AY198"/>
  <c r="CK198" s="1"/>
  <c r="CQ159"/>
  <c r="H9" i="5"/>
  <c r="H10" s="1"/>
  <c r="H15" s="1"/>
  <c r="H16" s="1"/>
  <c r="CB198" i="1" l="1"/>
  <c r="AY199"/>
  <c r="CK199" s="1"/>
  <c r="CQ161"/>
  <c r="AY217"/>
  <c r="CK217" s="1"/>
  <c r="CB211"/>
  <c r="CB264"/>
  <c r="CQ264" l="1"/>
  <c r="CQ211"/>
  <c r="CQ198"/>
  <c r="AY270"/>
  <c r="CK270" s="1"/>
  <c r="CB199"/>
  <c r="AY238"/>
  <c r="CK238" s="1"/>
  <c r="CB217"/>
  <c r="CQ217" l="1"/>
  <c r="AY243"/>
  <c r="CK243" s="1"/>
  <c r="CK245" s="1"/>
  <c r="CB238"/>
  <c r="CB243" s="1"/>
  <c r="CB245" s="1"/>
  <c r="CB270"/>
  <c r="CQ199"/>
  <c r="CQ238" l="1"/>
  <c r="AY245"/>
  <c r="AY253" s="1"/>
  <c r="CK253" s="1"/>
  <c r="CK254" s="1"/>
  <c r="CL252" s="1"/>
  <c r="CQ270"/>
  <c r="AY226" l="1"/>
  <c r="CK226" s="1"/>
  <c r="CB253"/>
  <c r="CB254" s="1"/>
  <c r="CC252" s="1"/>
  <c r="AY254"/>
  <c r="AY190" l="1"/>
  <c r="CK190" s="1"/>
  <c r="AZ252"/>
  <c r="CQ253"/>
  <c r="AY230"/>
  <c r="CK230" s="1"/>
  <c r="CB226"/>
  <c r="CQ226" l="1"/>
  <c r="CQ254"/>
  <c r="AZ153"/>
  <c r="AZ255"/>
  <c r="CB230"/>
  <c r="AY233"/>
  <c r="CK233" s="1"/>
  <c r="CK234" s="1"/>
  <c r="CL232" s="1"/>
  <c r="CB190"/>
  <c r="AY192"/>
  <c r="CK192" s="1"/>
  <c r="AY268"/>
  <c r="CK268" s="1"/>
  <c r="CL241" l="1"/>
  <c r="AY195"/>
  <c r="CK195" s="1"/>
  <c r="CB192"/>
  <c r="AZ152"/>
  <c r="CB268"/>
  <c r="CB233"/>
  <c r="CB234" s="1"/>
  <c r="CC232" s="1"/>
  <c r="AY234"/>
  <c r="CR252"/>
  <c r="CQ190"/>
  <c r="CQ230"/>
  <c r="CQ268" l="1"/>
  <c r="CC241"/>
  <c r="AZ263"/>
  <c r="AZ154"/>
  <c r="AY175"/>
  <c r="CK175" s="1"/>
  <c r="AZ232"/>
  <c r="CQ233"/>
  <c r="CB195"/>
  <c r="AY201"/>
  <c r="CK201" s="1"/>
  <c r="CQ192"/>
  <c r="CQ195" l="1"/>
  <c r="CQ234"/>
  <c r="AZ241"/>
  <c r="AZ157"/>
  <c r="AZ155"/>
  <c r="CB201"/>
  <c r="CB175"/>
  <c r="AY178"/>
  <c r="CK178" s="1"/>
  <c r="AY266"/>
  <c r="CK266" s="1"/>
  <c r="AZ158" l="1"/>
  <c r="AZ159" s="1"/>
  <c r="CQ175"/>
  <c r="CQ201"/>
  <c r="CB266"/>
  <c r="CB178"/>
  <c r="AY186"/>
  <c r="CK186" s="1"/>
  <c r="CK203" s="1"/>
  <c r="AZ206"/>
  <c r="CR241"/>
  <c r="CR232"/>
  <c r="CQ266" l="1"/>
  <c r="CB186"/>
  <c r="CB203" s="1"/>
  <c r="AY203"/>
  <c r="AY267"/>
  <c r="CK267" s="1"/>
  <c r="AZ161"/>
  <c r="CQ178"/>
  <c r="AZ162" l="1"/>
  <c r="AZ211"/>
  <c r="AZ264"/>
  <c r="AZ198"/>
  <c r="CB267"/>
  <c r="CQ186"/>
  <c r="AZ199" l="1"/>
  <c r="AZ270" s="1"/>
  <c r="AZ217"/>
  <c r="CQ267"/>
  <c r="CQ3" s="1"/>
  <c r="AZ238" l="1"/>
  <c r="AZ243" l="1"/>
  <c r="AZ245" l="1"/>
  <c r="AZ253" s="1"/>
  <c r="AZ226" l="1"/>
  <c r="AZ254"/>
  <c r="AZ190" l="1"/>
  <c r="BA252"/>
  <c r="AZ230"/>
  <c r="BA153" l="1"/>
  <c r="BA255"/>
  <c r="AZ233"/>
  <c r="AZ192"/>
  <c r="AZ195" s="1"/>
  <c r="AZ201" s="1"/>
  <c r="AZ268"/>
  <c r="AZ234" l="1"/>
  <c r="BA152"/>
  <c r="BA263" l="1"/>
  <c r="BA154"/>
  <c r="AZ175"/>
  <c r="BA232"/>
  <c r="BA241" l="1"/>
  <c r="AZ178"/>
  <c r="AZ186" s="1"/>
  <c r="AZ266"/>
  <c r="BA155"/>
  <c r="BA157"/>
  <c r="BA206" l="1"/>
  <c r="AZ203"/>
  <c r="AZ267"/>
  <c r="BA158"/>
  <c r="BA159" l="1"/>
  <c r="BA161" l="1"/>
  <c r="BA162" l="1"/>
  <c r="BA211"/>
  <c r="BA264"/>
  <c r="BA198"/>
  <c r="BA217" l="1"/>
  <c r="BA199"/>
  <c r="BA270" s="1"/>
  <c r="BA238" l="1"/>
  <c r="BA243" l="1"/>
  <c r="BA245" l="1"/>
  <c r="BA253" s="1"/>
  <c r="BA226" l="1"/>
  <c r="BA254"/>
  <c r="BA190" l="1"/>
  <c r="BB252"/>
  <c r="BA230"/>
  <c r="BA233" l="1"/>
  <c r="BA192"/>
  <c r="BA195" s="1"/>
  <c r="BA201" s="1"/>
  <c r="BA268"/>
  <c r="BB153"/>
  <c r="BB255"/>
  <c r="BB152" l="1"/>
  <c r="CC255"/>
  <c r="BA234"/>
  <c r="CC153"/>
  <c r="BA175" l="1"/>
  <c r="BB232"/>
  <c r="BB263"/>
  <c r="BB154"/>
  <c r="CC152"/>
  <c r="BB241" l="1"/>
  <c r="CC263"/>
  <c r="BA178"/>
  <c r="BA186" s="1"/>
  <c r="BA266"/>
  <c r="BB157"/>
  <c r="BB155"/>
  <c r="CC154"/>
  <c r="CC155" s="1"/>
  <c r="CC157" l="1"/>
  <c r="BB206"/>
  <c r="BA267"/>
  <c r="BA203"/>
  <c r="BB158"/>
  <c r="CC206" l="1"/>
  <c r="BB159"/>
  <c r="CC158"/>
  <c r="CC159" l="1"/>
  <c r="BB161"/>
  <c r="BB162" l="1"/>
  <c r="BB211"/>
  <c r="BB264"/>
  <c r="CC161"/>
  <c r="CC162" s="1"/>
  <c r="BB198"/>
  <c r="CC198" l="1"/>
  <c r="BB199"/>
  <c r="CC264"/>
  <c r="BB217"/>
  <c r="CC211"/>
  <c r="CC199" l="1"/>
  <c r="BB270"/>
  <c r="CC270" s="1"/>
  <c r="BB238"/>
  <c r="CC217"/>
  <c r="BB243" l="1"/>
  <c r="CC238"/>
  <c r="CC243" s="1"/>
  <c r="CC245" s="1"/>
  <c r="BB245" l="1"/>
  <c r="BB253" s="1"/>
  <c r="BB226" l="1"/>
  <c r="CC253"/>
  <c r="CC254" s="1"/>
  <c r="CD252" s="1"/>
  <c r="BB254"/>
  <c r="BB190" l="1"/>
  <c r="BC252"/>
  <c r="BB230"/>
  <c r="CC226"/>
  <c r="CC230" l="1"/>
  <c r="BB233"/>
  <c r="BB192"/>
  <c r="CC190"/>
  <c r="BB268"/>
  <c r="CC268" s="1"/>
  <c r="BC153"/>
  <c r="BC255"/>
  <c r="CC192" l="1"/>
  <c r="BB195"/>
  <c r="BC152"/>
  <c r="CC233"/>
  <c r="CC234" s="1"/>
  <c r="CD232" s="1"/>
  <c r="BB234"/>
  <c r="BB175" l="1"/>
  <c r="BC232"/>
  <c r="BC263"/>
  <c r="BC154"/>
  <c r="CD241"/>
  <c r="CC195"/>
  <c r="BB201"/>
  <c r="CC201" s="1"/>
  <c r="BC155" l="1"/>
  <c r="BC157"/>
  <c r="BC158" s="1"/>
  <c r="BB178"/>
  <c r="CC175"/>
  <c r="BB266"/>
  <c r="CC266" s="1"/>
  <c r="BC241"/>
  <c r="CC178" l="1"/>
  <c r="BB186"/>
  <c r="BC206"/>
  <c r="BC159"/>
  <c r="BC161" l="1"/>
  <c r="CC186"/>
  <c r="CC203" s="1"/>
  <c r="BB203"/>
  <c r="BB267"/>
  <c r="CC267" s="1"/>
  <c r="BC162" l="1"/>
  <c r="BC211"/>
  <c r="BC264"/>
  <c r="BC198"/>
  <c r="BC199" l="1"/>
  <c r="BC270" s="1"/>
  <c r="BC217"/>
  <c r="BC238" l="1"/>
  <c r="BC243" l="1"/>
  <c r="BC245" l="1"/>
  <c r="BC253" s="1"/>
  <c r="BC226" l="1"/>
  <c r="BC254"/>
  <c r="BC190" l="1"/>
  <c r="BD252"/>
  <c r="BC230"/>
  <c r="BC233" l="1"/>
  <c r="BC192"/>
  <c r="BC195" s="1"/>
  <c r="BC201" s="1"/>
  <c r="BC268"/>
  <c r="BD153"/>
  <c r="BD255"/>
  <c r="BD152" l="1"/>
  <c r="BC234"/>
  <c r="BD263" l="1"/>
  <c r="BD154"/>
  <c r="BC175"/>
  <c r="BD232"/>
  <c r="BD241" l="1"/>
  <c r="BD157"/>
  <c r="BD158" s="1"/>
  <c r="BD155"/>
  <c r="BC178"/>
  <c r="BC186" s="1"/>
  <c r="BC266"/>
  <c r="BC203" l="1"/>
  <c r="BC267"/>
  <c r="BD206"/>
  <c r="BD159"/>
  <c r="BD161" l="1"/>
  <c r="BD162" l="1"/>
  <c r="BD211"/>
  <c r="BD264"/>
  <c r="BD198"/>
  <c r="BD199" l="1"/>
  <c r="BD270" s="1"/>
  <c r="BD217"/>
  <c r="BD238" l="1"/>
  <c r="BD243" l="1"/>
  <c r="BD245" l="1"/>
  <c r="BD253" s="1"/>
  <c r="BD226" l="1"/>
  <c r="BD254"/>
  <c r="BD190" l="1"/>
  <c r="BE252"/>
  <c r="BD230"/>
  <c r="BD233" l="1"/>
  <c r="BD192"/>
  <c r="BD195" s="1"/>
  <c r="BD201" s="1"/>
  <c r="BD268"/>
  <c r="BE153"/>
  <c r="CD153" s="1"/>
  <c r="BE255"/>
  <c r="BD234" l="1"/>
  <c r="BE152"/>
  <c r="CD255"/>
  <c r="BE263" l="1"/>
  <c r="CD263" s="1"/>
  <c r="BE154"/>
  <c r="CD152"/>
  <c r="BD175"/>
  <c r="BE232"/>
  <c r="BD178" l="1"/>
  <c r="BD186" s="1"/>
  <c r="BD266"/>
  <c r="BE241"/>
  <c r="BE155"/>
  <c r="BE157"/>
  <c r="CD154"/>
  <c r="CD155" s="1"/>
  <c r="CD157" l="1"/>
  <c r="BE206"/>
  <c r="BD203"/>
  <c r="BD267"/>
  <c r="BE158"/>
  <c r="BE159" l="1"/>
  <c r="CD158"/>
  <c r="CD206"/>
  <c r="CD159" l="1"/>
  <c r="BE161"/>
  <c r="BE162" l="1"/>
  <c r="BE211"/>
  <c r="BE264"/>
  <c r="CD264" s="1"/>
  <c r="CD161"/>
  <c r="CD162" s="1"/>
  <c r="BE198"/>
  <c r="CD198" l="1"/>
  <c r="BE199"/>
  <c r="BE217"/>
  <c r="CD211"/>
  <c r="BE238" l="1"/>
  <c r="CD217"/>
  <c r="CD199"/>
  <c r="BE270"/>
  <c r="CD270" s="1"/>
  <c r="BE243" l="1"/>
  <c r="BE245" s="1"/>
  <c r="BE253" s="1"/>
  <c r="CD238"/>
  <c r="CD243" s="1"/>
  <c r="CD245" s="1"/>
  <c r="BE226" l="1"/>
  <c r="CD253"/>
  <c r="CD254" s="1"/>
  <c r="CE252" s="1"/>
  <c r="BE254"/>
  <c r="BE190" l="1"/>
  <c r="BF252"/>
  <c r="BE230"/>
  <c r="CD226"/>
  <c r="CD230" l="1"/>
  <c r="BE233"/>
  <c r="CD190"/>
  <c r="BE192"/>
  <c r="BE268"/>
  <c r="CD268" s="1"/>
  <c r="BF153"/>
  <c r="BF255"/>
  <c r="BF152" l="1"/>
  <c r="BE195"/>
  <c r="CD192"/>
  <c r="CD233"/>
  <c r="CD234" s="1"/>
  <c r="CE232" s="1"/>
  <c r="BE234"/>
  <c r="BE175" l="1"/>
  <c r="BF232"/>
  <c r="CE241"/>
  <c r="CD195"/>
  <c r="BE201"/>
  <c r="CD201" s="1"/>
  <c r="BF263"/>
  <c r="BF154"/>
  <c r="BF157" l="1"/>
  <c r="BF158" s="1"/>
  <c r="BF155"/>
  <c r="CD175"/>
  <c r="BE178"/>
  <c r="BE266"/>
  <c r="CD266" s="1"/>
  <c r="BF241"/>
  <c r="CD178" l="1"/>
  <c r="BE186"/>
  <c r="BF206"/>
  <c r="BF159"/>
  <c r="BF161" l="1"/>
  <c r="CD186"/>
  <c r="CD203" s="1"/>
  <c r="BE267"/>
  <c r="CD267" s="1"/>
  <c r="BE203"/>
  <c r="BF162" l="1"/>
  <c r="BF264"/>
  <c r="BF211"/>
  <c r="BF198"/>
  <c r="BF199" l="1"/>
  <c r="BF270" s="1"/>
  <c r="BF217"/>
  <c r="BF238" l="1"/>
  <c r="BF243" l="1"/>
  <c r="BF245" s="1"/>
  <c r="BF253" s="1"/>
  <c r="BF226" l="1"/>
  <c r="BF254"/>
  <c r="BF190" l="1"/>
  <c r="BG252"/>
  <c r="BF230"/>
  <c r="BF233" l="1"/>
  <c r="BG153"/>
  <c r="BG255"/>
  <c r="BF192"/>
  <c r="BF195" s="1"/>
  <c r="BF201" s="1"/>
  <c r="BF268"/>
  <c r="BG152" l="1"/>
  <c r="BF234"/>
  <c r="BF175" l="1"/>
  <c r="BG232"/>
  <c r="BG263"/>
  <c r="BG154"/>
  <c r="BG155" l="1"/>
  <c r="BG157"/>
  <c r="BG158" s="1"/>
  <c r="BF178"/>
  <c r="BF186" s="1"/>
  <c r="BF266"/>
  <c r="BG241"/>
  <c r="BG159" l="1"/>
  <c r="BF203"/>
  <c r="BF267"/>
  <c r="BG206"/>
  <c r="BG161" l="1"/>
  <c r="BG162" l="1"/>
  <c r="BG211"/>
  <c r="BG264"/>
  <c r="BG198"/>
  <c r="BG199" l="1"/>
  <c r="BG270" s="1"/>
  <c r="BG217"/>
  <c r="BG238" l="1"/>
  <c r="BG243" l="1"/>
  <c r="BG245" s="1"/>
  <c r="BG253" s="1"/>
  <c r="BG226" l="1"/>
  <c r="BG254"/>
  <c r="BG190" l="1"/>
  <c r="BH252"/>
  <c r="BG230"/>
  <c r="BH153" l="1"/>
  <c r="CE153" s="1"/>
  <c r="BH255"/>
  <c r="BG233"/>
  <c r="BG192"/>
  <c r="BG195" s="1"/>
  <c r="BG201" s="1"/>
  <c r="BG268"/>
  <c r="BH152" l="1"/>
  <c r="CE255"/>
  <c r="BG234"/>
  <c r="BG175" l="1"/>
  <c r="BH232"/>
  <c r="BH263"/>
  <c r="CE263" s="1"/>
  <c r="BH154"/>
  <c r="CE152"/>
  <c r="BH157" l="1"/>
  <c r="BH158" s="1"/>
  <c r="BH155"/>
  <c r="CE154"/>
  <c r="CE155" s="1"/>
  <c r="BG178"/>
  <c r="BG186" s="1"/>
  <c r="BG266"/>
  <c r="BH241"/>
  <c r="BG203" l="1"/>
  <c r="BG267"/>
  <c r="BH159"/>
  <c r="CE158"/>
  <c r="CE157"/>
  <c r="BH206"/>
  <c r="CE159" l="1"/>
  <c r="BH161"/>
  <c r="CE206"/>
  <c r="BH162" l="1"/>
  <c r="BH211"/>
  <c r="BH264"/>
  <c r="CE264" s="1"/>
  <c r="CE161"/>
  <c r="CE162" s="1"/>
  <c r="BH198"/>
  <c r="CE198" l="1"/>
  <c r="BH199"/>
  <c r="BH217"/>
  <c r="CE211"/>
  <c r="BH238" l="1"/>
  <c r="CE217"/>
  <c r="CE199"/>
  <c r="BH270"/>
  <c r="CE270" s="1"/>
  <c r="BH243" l="1"/>
  <c r="BH245" s="1"/>
  <c r="BH253" s="1"/>
  <c r="CE238"/>
  <c r="CE243" s="1"/>
  <c r="CE245" s="1"/>
  <c r="BH226" l="1"/>
  <c r="CE253"/>
  <c r="CE254" s="1"/>
  <c r="CF252" s="1"/>
  <c r="BH254"/>
  <c r="BH190" l="1"/>
  <c r="BI252"/>
  <c r="BH230"/>
  <c r="CE226"/>
  <c r="CE230" l="1"/>
  <c r="BH233"/>
  <c r="BH192"/>
  <c r="CE190"/>
  <c r="BH268"/>
  <c r="CE268" s="1"/>
  <c r="BI153"/>
  <c r="BI255"/>
  <c r="CE192" l="1"/>
  <c r="BH195"/>
  <c r="BI152"/>
  <c r="CE233"/>
  <c r="CE234" s="1"/>
  <c r="CF232" s="1"/>
  <c r="BH234"/>
  <c r="CF241" l="1"/>
  <c r="CE195"/>
  <c r="BH201"/>
  <c r="CE201" s="1"/>
  <c r="BH175"/>
  <c r="BI232"/>
  <c r="BI263"/>
  <c r="BI154"/>
  <c r="BI241" l="1"/>
  <c r="BI155"/>
  <c r="BI157"/>
  <c r="BI158" s="1"/>
  <c r="BH178"/>
  <c r="CE175"/>
  <c r="BH266"/>
  <c r="CE266" s="1"/>
  <c r="CE178" l="1"/>
  <c r="BH186"/>
  <c r="BI159"/>
  <c r="BI206"/>
  <c r="BI161" l="1"/>
  <c r="CE186"/>
  <c r="CE203" s="1"/>
  <c r="BH203"/>
  <c r="BH267"/>
  <c r="CE267" s="1"/>
  <c r="BI162" l="1"/>
  <c r="BI211"/>
  <c r="BI264"/>
  <c r="BI198"/>
  <c r="BI199" l="1"/>
  <c r="BI270" s="1"/>
  <c r="BI217"/>
  <c r="BI238" l="1"/>
  <c r="BI243" l="1"/>
  <c r="BI245" s="1"/>
  <c r="BI253" s="1"/>
  <c r="BI226" l="1"/>
  <c r="BI254"/>
  <c r="BI190" l="1"/>
  <c r="BJ252"/>
  <c r="BI230"/>
  <c r="BJ153" l="1"/>
  <c r="BJ255"/>
  <c r="BI233"/>
  <c r="BI192"/>
  <c r="BI195" s="1"/>
  <c r="BI201" s="1"/>
  <c r="BI268"/>
  <c r="BI234" l="1"/>
  <c r="BJ152"/>
  <c r="BI175" l="1"/>
  <c r="BJ232"/>
  <c r="BJ263"/>
  <c r="BJ154"/>
  <c r="BJ157" l="1"/>
  <c r="BJ158" s="1"/>
  <c r="BJ155"/>
  <c r="BJ241"/>
  <c r="BI178"/>
  <c r="BI186" s="1"/>
  <c r="BI266"/>
  <c r="BI267" l="1"/>
  <c r="BI203"/>
  <c r="BJ159"/>
  <c r="BJ206"/>
  <c r="BJ161" l="1"/>
  <c r="BJ162" l="1"/>
  <c r="BJ211"/>
  <c r="BJ264"/>
  <c r="BJ198"/>
  <c r="BJ217" l="1"/>
  <c r="BJ199"/>
  <c r="BJ270" s="1"/>
  <c r="BJ238" l="1"/>
  <c r="BJ243" l="1"/>
  <c r="BJ245" s="1"/>
  <c r="BJ253" s="1"/>
  <c r="BJ226" l="1"/>
  <c r="BJ254"/>
  <c r="BJ190" l="1"/>
  <c r="BK252"/>
  <c r="BJ230"/>
  <c r="BJ233" l="1"/>
  <c r="BJ192"/>
  <c r="BJ195" s="1"/>
  <c r="BJ201" s="1"/>
  <c r="BJ268"/>
  <c r="BK153"/>
  <c r="CL153" s="1"/>
  <c r="BK255"/>
  <c r="CL255" s="1"/>
  <c r="BK152" l="1"/>
  <c r="CL152" s="1"/>
  <c r="CF255"/>
  <c r="CF153"/>
  <c r="BJ234"/>
  <c r="CR153" l="1"/>
  <c r="CR255"/>
  <c r="BJ175"/>
  <c r="BK232"/>
  <c r="BK263"/>
  <c r="CL263" s="1"/>
  <c r="BK154"/>
  <c r="CL154" s="1"/>
  <c r="CL155" s="1"/>
  <c r="CF152"/>
  <c r="CF263" l="1"/>
  <c r="BJ178"/>
  <c r="BJ186" s="1"/>
  <c r="BJ266"/>
  <c r="CR152"/>
  <c r="BK155"/>
  <c r="BK157"/>
  <c r="CL157" s="1"/>
  <c r="CF154"/>
  <c r="CF155" s="1"/>
  <c r="BK241"/>
  <c r="BJ203" l="1"/>
  <c r="BJ267"/>
  <c r="CR263"/>
  <c r="CF157"/>
  <c r="BK206"/>
  <c r="CL206" s="1"/>
  <c r="CR154"/>
  <c r="BK158"/>
  <c r="CL158" s="1"/>
  <c r="BK159" l="1"/>
  <c r="CL159" s="1"/>
  <c r="CF158"/>
  <c r="CF206"/>
  <c r="CR157"/>
  <c r="CR158" l="1"/>
  <c r="CF159"/>
  <c r="BK161"/>
  <c r="CL161" s="1"/>
  <c r="CL162" s="1"/>
  <c r="CR206"/>
  <c r="BK162" l="1"/>
  <c r="BK211"/>
  <c r="CL211" s="1"/>
  <c r="BK264"/>
  <c r="CL264" s="1"/>
  <c r="CF161"/>
  <c r="CF162" s="1"/>
  <c r="BK198"/>
  <c r="CL198" s="1"/>
  <c r="CR159"/>
  <c r="I9" i="5"/>
  <c r="I10" s="1"/>
  <c r="I15" s="1"/>
  <c r="CF264" i="1" l="1"/>
  <c r="I16" i="5"/>
  <c r="I18"/>
  <c r="I19" s="1"/>
  <c r="CF198" i="1"/>
  <c r="BK199"/>
  <c r="CL199" s="1"/>
  <c r="CR161"/>
  <c r="BK217"/>
  <c r="CL217" s="1"/>
  <c r="CF211"/>
  <c r="CR211" l="1"/>
  <c r="CR264"/>
  <c r="CF199"/>
  <c r="BK270"/>
  <c r="CL270" s="1"/>
  <c r="BK238"/>
  <c r="CL238" s="1"/>
  <c r="CF217"/>
  <c r="CR198"/>
  <c r="C22" i="5"/>
  <c r="B273" i="1" l="1"/>
  <c r="CR217"/>
  <c r="CF270"/>
  <c r="CR199"/>
  <c r="BK243"/>
  <c r="CL243" s="1"/>
  <c r="CL245" s="1"/>
  <c r="CF238"/>
  <c r="CF243" s="1"/>
  <c r="CF245" s="1"/>
  <c r="CR238" l="1"/>
  <c r="CR270"/>
  <c r="BK245"/>
  <c r="BK253" s="1"/>
  <c r="CL253" s="1"/>
  <c r="CL254" s="1"/>
  <c r="BK226" l="1"/>
  <c r="CL226" s="1"/>
  <c r="CF253"/>
  <c r="CF254" s="1"/>
  <c r="BK254"/>
  <c r="BK190" s="1"/>
  <c r="CL190" s="1"/>
  <c r="CF190" l="1"/>
  <c r="BK192"/>
  <c r="CL192" s="1"/>
  <c r="BK268"/>
  <c r="CL268" s="1"/>
  <c r="CR253"/>
  <c r="CR254"/>
  <c r="BK230"/>
  <c r="CL230" s="1"/>
  <c r="CF226"/>
  <c r="CR226" l="1"/>
  <c r="CR190"/>
  <c r="CF268"/>
  <c r="CF230"/>
  <c r="BK233"/>
  <c r="CL233" s="1"/>
  <c r="CL234" s="1"/>
  <c r="BK195"/>
  <c r="CL195" s="1"/>
  <c r="CF192"/>
  <c r="CF195" l="1"/>
  <c r="BK201"/>
  <c r="CL201" s="1"/>
  <c r="CF233"/>
  <c r="CF234" s="1"/>
  <c r="BK234"/>
  <c r="BK175" s="1"/>
  <c r="CL175" s="1"/>
  <c r="CR230"/>
  <c r="CR268"/>
  <c r="CR192"/>
  <c r="CR195" l="1"/>
  <c r="CF175"/>
  <c r="BK178"/>
  <c r="CL178" s="1"/>
  <c r="BK266"/>
  <c r="CL266" s="1"/>
  <c r="CF201"/>
  <c r="CR233"/>
  <c r="CR234"/>
  <c r="CR201" l="1"/>
  <c r="CR175"/>
  <c r="CF266"/>
  <c r="CF178"/>
  <c r="BK186"/>
  <c r="CL186" s="1"/>
  <c r="CL203" s="1"/>
  <c r="CF186" l="1"/>
  <c r="CF203" s="1"/>
  <c r="BK203"/>
  <c r="BK267"/>
  <c r="CL267" s="1"/>
  <c r="CR178"/>
  <c r="CR266"/>
  <c r="CR186" l="1"/>
  <c r="CF267"/>
  <c r="CR267" l="1"/>
  <c r="CR3" s="1"/>
  <c r="A4" s="1"/>
</calcChain>
</file>

<file path=xl/sharedStrings.xml><?xml version="1.0" encoding="utf-8"?>
<sst xmlns="http://schemas.openxmlformats.org/spreadsheetml/2006/main" count="292" uniqueCount="172">
  <si>
    <t>Tax-Effected EBIT (Earnings Before Interest)</t>
  </si>
  <si>
    <t>Principal Payments on LTD as a % of LTD</t>
  </si>
  <si>
    <t>Company Name</t>
  </si>
  <si>
    <t>Annual Nominal Interest Rate earned on Cash</t>
  </si>
  <si>
    <t>Annual Nominal Interest Rate on Short-Term Debt</t>
  </si>
  <si>
    <t>Annual Nominal Interest Rate on Long-Term Debt</t>
  </si>
  <si>
    <t>Checksum</t>
  </si>
  <si>
    <t>Minimum # Months Payroll Needed in Cash</t>
  </si>
  <si>
    <t>Senior Management Compensation</t>
  </si>
  <si>
    <t>Business Development Compensation</t>
  </si>
  <si>
    <t>Sales Compensation</t>
  </si>
  <si>
    <t>Marketing Compensation</t>
  </si>
  <si>
    <t>IT Compensation</t>
  </si>
  <si>
    <t>Other Compensation</t>
  </si>
  <si>
    <t>NPV based on terminal year 3</t>
  </si>
  <si>
    <t>NPV based on terminal year 5</t>
  </si>
  <si>
    <t>Cash Flow from (to) Operations</t>
  </si>
  <si>
    <t>Total Cash Flow from (to) Operations</t>
  </si>
  <si>
    <t>Cash Flow from (to) Investing</t>
  </si>
  <si>
    <t>Total Cash Flow from (to) Investing</t>
  </si>
  <si>
    <t>Cash Flow from (to) Financing</t>
  </si>
  <si>
    <t>Total Cash Flow from (to) Financing</t>
  </si>
  <si>
    <t>Federal Tax Rate</t>
  </si>
  <si>
    <t>State Tax Rate</t>
  </si>
  <si>
    <t>Workstations (Computers &amp; Desks)</t>
  </si>
  <si>
    <t>Technology Equipment</t>
  </si>
  <si>
    <t># of Days Inventory Outstanding</t>
  </si>
  <si>
    <t>Long-Term Debt Issuance / (Repayment)</t>
  </si>
  <si>
    <t>New Equity Investments</t>
  </si>
  <si>
    <t>Dividends</t>
  </si>
  <si>
    <t>Beginning Cash</t>
  </si>
  <si>
    <t>Change in Cash</t>
  </si>
  <si>
    <t>Ending Cash</t>
  </si>
  <si>
    <t>Balance Sheet Check</t>
  </si>
  <si>
    <t>Cash Flow available for Financing</t>
  </si>
  <si>
    <t>Minimum Cash</t>
  </si>
  <si>
    <t>Cash Flow available for Debt Repayment</t>
  </si>
  <si>
    <t>Cash Flow available for Revolver Repayment</t>
  </si>
  <si>
    <t>Long-Term Debt Beginning Balance</t>
  </si>
  <si>
    <t>Long-Term Debt Ending Balance</t>
  </si>
  <si>
    <t>Long-Term Debt Interest Expense</t>
  </si>
  <si>
    <t>Revolver Beginning Balance</t>
  </si>
  <si>
    <t>Background Assumptions</t>
  </si>
  <si>
    <t>Personnel Assumptions</t>
  </si>
  <si>
    <t>Income Statement</t>
  </si>
  <si>
    <t>Balance Sheet</t>
  </si>
  <si>
    <t>Cash Flow Statement</t>
  </si>
  <si>
    <t>Debt</t>
  </si>
  <si>
    <t>Summary</t>
  </si>
  <si>
    <t># of Days Sales Outstanding</t>
  </si>
  <si>
    <t># of Days Payables Outstanding</t>
  </si>
  <si>
    <t>Average Useful Life of Gross PP&amp;E in Years</t>
  </si>
  <si>
    <t>Valuation</t>
  </si>
  <si>
    <t>Terminal Value</t>
  </si>
  <si>
    <t>Weighted Average Cost of Capital</t>
  </si>
  <si>
    <t>Terminal Value Growth</t>
  </si>
  <si>
    <t>Total Senior Management Salaries &amp; Benefits</t>
  </si>
  <si>
    <t>Total Business Development Salaries &amp; Benefits</t>
  </si>
  <si>
    <t>Total Salesperson Salaries &amp; Benefits</t>
  </si>
  <si>
    <t>Total Marketing Salaries &amp; Benefits</t>
  </si>
  <si>
    <t>Total IT Salaries &amp; Benefits</t>
  </si>
  <si>
    <t>Total Other Salaries &amp; Benefits</t>
  </si>
  <si>
    <t>Total Salaries &amp; Benefits</t>
  </si>
  <si>
    <t>Benefits %</t>
  </si>
  <si>
    <t>Plus: Depreciation Expense</t>
  </si>
  <si>
    <t>Changes in Working Capital</t>
  </si>
  <si>
    <t>Changes in Other Assets &amp; Liabilities</t>
  </si>
  <si>
    <t>Capital Expenditures</t>
  </si>
  <si>
    <t>Unlevered Free Cash Flow</t>
  </si>
  <si>
    <t>Present Value of Unlevered Free Cash Flow</t>
  </si>
  <si>
    <t>Present Value of Terminal Value</t>
  </si>
  <si>
    <t>(in whole USD; assumes no inflation)</t>
  </si>
  <si>
    <t>Starting Capital</t>
  </si>
  <si>
    <t>Subsequent Investments</t>
  </si>
  <si>
    <t>CEO</t>
  </si>
  <si>
    <t>CTO</t>
  </si>
  <si>
    <t>Other</t>
  </si>
  <si>
    <t>Base Annual Salary</t>
  </si>
  <si>
    <t>Salesperson</t>
  </si>
  <si>
    <t>Total Headcount</t>
  </si>
  <si>
    <t>Manager</t>
  </si>
  <si>
    <t>Total Marketing Headcount</t>
  </si>
  <si>
    <t>Developer</t>
  </si>
  <si>
    <t>Total IT Headcount</t>
  </si>
  <si>
    <t>Total Other Headcount</t>
  </si>
  <si>
    <t>Finance Associate</t>
  </si>
  <si>
    <t>HR Associate</t>
  </si>
  <si>
    <t>Compliance Associate</t>
  </si>
  <si>
    <t>Associate</t>
  </si>
  <si>
    <t>Total Business Development Headcount</t>
  </si>
  <si>
    <t>Cost of Goods Sold</t>
  </si>
  <si>
    <t>Other Costs of Goods Sold</t>
  </si>
  <si>
    <t>Total Cost of Goods Sold</t>
  </si>
  <si>
    <t>% of Revenues</t>
  </si>
  <si>
    <t>Sales &amp; Marketing Expenses</t>
  </si>
  <si>
    <t>Advertising</t>
  </si>
  <si>
    <t>Other Sales &amp; Marketing Expenses</t>
  </si>
  <si>
    <t>Total Sales &amp; Marketing Expenses</t>
  </si>
  <si>
    <t>General &amp; Administrative Expenses</t>
  </si>
  <si>
    <t>Rent Expenses</t>
  </si>
  <si>
    <t>Total General &amp; Administrative Expenses</t>
  </si>
  <si>
    <t>Operating Income</t>
  </si>
  <si>
    <t>EBITDA</t>
  </si>
  <si>
    <t>Depreciation Expense</t>
  </si>
  <si>
    <t>Interest Income</t>
  </si>
  <si>
    <t>Interest Expense</t>
  </si>
  <si>
    <t>Pre-Tax Profit (Loss)</t>
  </si>
  <si>
    <t>Add (Subtract) to Tax Loss Carryforward</t>
  </si>
  <si>
    <t>Taxable Income (Loss)</t>
  </si>
  <si>
    <t>Tax Expense</t>
  </si>
  <si>
    <t>Net Income</t>
  </si>
  <si>
    <t>Total Revenues</t>
  </si>
  <si>
    <t>Total Operating Expenses</t>
  </si>
  <si>
    <t>Gross Income</t>
  </si>
  <si>
    <t>Assets</t>
  </si>
  <si>
    <t>Cash</t>
  </si>
  <si>
    <t>Accounts Receivable</t>
  </si>
  <si>
    <t>Inventory</t>
  </si>
  <si>
    <t>Gross PP&amp;E</t>
  </si>
  <si>
    <t>Accumulated Depreciation</t>
  </si>
  <si>
    <t>Net PP&amp;E</t>
  </si>
  <si>
    <t>Intangibles</t>
  </si>
  <si>
    <t>Total Assets</t>
  </si>
  <si>
    <t>Liabilities &amp; Shareholder's Equity</t>
  </si>
  <si>
    <t>Revolver (Short-Term Debt)</t>
  </si>
  <si>
    <t>Accounts Payable</t>
  </si>
  <si>
    <t>Long-Term Debt</t>
  </si>
  <si>
    <t>Total Liabilities</t>
  </si>
  <si>
    <t>Paid-in Capital</t>
  </si>
  <si>
    <t>Retained Earnings</t>
  </si>
  <si>
    <t>Total Current Liabilities</t>
  </si>
  <si>
    <t>Total Shareholder's Equity</t>
  </si>
  <si>
    <t>Total Liabilities &amp; Shareholder's Equity</t>
  </si>
  <si>
    <t>Tax Loss Carryforward</t>
  </si>
  <si>
    <t>Off-Balance Sheet Items</t>
  </si>
  <si>
    <t>Change in A/R</t>
  </si>
  <si>
    <t>Change in A/P</t>
  </si>
  <si>
    <t>Change in Inventory</t>
  </si>
  <si>
    <t>Change in Intangibles</t>
  </si>
  <si>
    <t>Other Miscellaneous Items</t>
  </si>
  <si>
    <t>Revolver Issuance / (Repayment)</t>
  </si>
  <si>
    <t>Legal and Accounting</t>
  </si>
  <si>
    <t>Office Expenses</t>
  </si>
  <si>
    <t>Revenue 1</t>
  </si>
  <si>
    <t>Royalties</t>
  </si>
  <si>
    <t>Q2 2015</t>
  </si>
  <si>
    <t>Q3 2015</t>
  </si>
  <si>
    <t>Q4 2015</t>
  </si>
  <si>
    <t>Q1 2016</t>
  </si>
  <si>
    <t>Q2 2016</t>
  </si>
  <si>
    <t>Q3 2016</t>
  </si>
  <si>
    <t>Q4 2016</t>
  </si>
  <si>
    <t>Advertisment</t>
  </si>
  <si>
    <t>Administrative Support</t>
  </si>
  <si>
    <t>Legal Suport</t>
  </si>
  <si>
    <t>Utilities</t>
  </si>
  <si>
    <t xml:space="preserve">Other Administrative expenses </t>
  </si>
  <si>
    <t>Financial Model</t>
  </si>
  <si>
    <t>Income 1</t>
  </si>
  <si>
    <t>Income 2</t>
  </si>
  <si>
    <t>Income 3</t>
  </si>
  <si>
    <t>Income 4</t>
  </si>
  <si>
    <t>Income 5</t>
  </si>
  <si>
    <t>Income 6</t>
  </si>
  <si>
    <t xml:space="preserve">Other Sales &amp; Marketing Expenses </t>
  </si>
  <si>
    <t>Q3 2017</t>
  </si>
  <si>
    <t>Q1 2017</t>
  </si>
  <si>
    <t>Q2 2017</t>
  </si>
  <si>
    <t>Q4 2017</t>
  </si>
  <si>
    <t>XXX</t>
  </si>
  <si>
    <t>OJO... cambie solamente los datos de las celdas en amarillo !!!</t>
  </si>
  <si>
    <t>ojo cambie solo los datos de las celdas en amarillo!!</t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</si>
</sst>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yyyy"/>
    <numFmt numFmtId="168" formatCode="&quot;Q1 &quot;yyyy"/>
    <numFmt numFmtId="169" formatCode="&quot;Q2 &quot;yyyy"/>
    <numFmt numFmtId="170" formatCode="&quot;Q3 &quot;yyyy"/>
    <numFmt numFmtId="171" formatCode="&quot;Q4 &quot;yyyy"/>
    <numFmt numFmtId="172" formatCode="_(* #,##0.0%_);_(* \(#,##0.0%\);_(* &quot;-&quot;??_);_(@_)"/>
    <numFmt numFmtId="173" formatCode="0.0000000%"/>
    <numFmt numFmtId="174" formatCode="#,##0.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7"/>
      <name val="Calibri"/>
      <family val="2"/>
    </font>
    <font>
      <sz val="8"/>
      <name val="Verdan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indexed="17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6" fillId="2" borderId="0" xfId="0" applyFont="1" applyFill="1"/>
    <xf numFmtId="0" fontId="0" fillId="0" borderId="0" xfId="0" applyAlignment="1">
      <alignment horizontal="left" indent="1"/>
    </xf>
    <xf numFmtId="0" fontId="8" fillId="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7" fillId="3" borderId="0" xfId="1" applyNumberFormat="1" applyFont="1" applyFill="1"/>
    <xf numFmtId="9" fontId="1" fillId="0" borderId="0" xfId="2" applyFont="1"/>
    <xf numFmtId="166" fontId="7" fillId="3" borderId="0" xfId="2" applyNumberFormat="1" applyFont="1" applyFill="1"/>
    <xf numFmtId="165" fontId="1" fillId="0" borderId="0" xfId="1" applyNumberFormat="1" applyFont="1"/>
    <xf numFmtId="165" fontId="7" fillId="3" borderId="0" xfId="1" applyNumberFormat="1" applyFont="1" applyFill="1" applyAlignment="1">
      <alignment horizontal="right" indent="2"/>
    </xf>
    <xf numFmtId="165" fontId="0" fillId="0" borderId="0" xfId="0" applyNumberFormat="1"/>
    <xf numFmtId="166" fontId="5" fillId="0" borderId="0" xfId="2" applyNumberFormat="1" applyFont="1"/>
    <xf numFmtId="165" fontId="7" fillId="3" borderId="0" xfId="0" applyNumberFormat="1" applyFont="1" applyFill="1"/>
    <xf numFmtId="9" fontId="5" fillId="0" borderId="0" xfId="2" applyFont="1" applyAlignment="1">
      <alignment horizontal="left"/>
    </xf>
    <xf numFmtId="37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/>
    </xf>
    <xf numFmtId="165" fontId="8" fillId="0" borderId="0" xfId="1" applyNumberFormat="1" applyFont="1" applyFill="1"/>
    <xf numFmtId="165" fontId="3" fillId="0" borderId="0" xfId="1" applyNumberFormat="1" applyFont="1"/>
    <xf numFmtId="165" fontId="10" fillId="0" borderId="0" xfId="1" applyNumberFormat="1" applyFont="1" applyFill="1"/>
    <xf numFmtId="165" fontId="3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Font="1"/>
    <xf numFmtId="165" fontId="0" fillId="0" borderId="0" xfId="0" applyNumberFormat="1" applyFont="1"/>
    <xf numFmtId="0" fontId="6" fillId="2" borderId="0" xfId="0" applyFont="1" applyFill="1" applyAlignment="1">
      <alignment horizontal="left"/>
    </xf>
    <xf numFmtId="166" fontId="8" fillId="0" borderId="0" xfId="2" applyNumberFormat="1" applyFont="1" applyFill="1"/>
    <xf numFmtId="0" fontId="8" fillId="0" borderId="0" xfId="0" applyFont="1" applyFill="1"/>
    <xf numFmtId="0" fontId="0" fillId="0" borderId="0" xfId="0" applyFill="1"/>
    <xf numFmtId="166" fontId="0" fillId="0" borderId="0" xfId="0" applyNumberFormat="1"/>
    <xf numFmtId="166" fontId="1" fillId="0" borderId="0" xfId="2" applyNumberFormat="1" applyFont="1"/>
    <xf numFmtId="166" fontId="1" fillId="0" borderId="0" xfId="1" applyNumberFormat="1" applyFont="1"/>
    <xf numFmtId="166" fontId="0" fillId="0" borderId="0" xfId="0" applyNumberFormat="1" applyFill="1"/>
    <xf numFmtId="166" fontId="1" fillId="0" borderId="0" xfId="2" applyNumberFormat="1" applyFont="1" applyFill="1"/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5" fontId="7" fillId="3" borderId="1" xfId="1" applyNumberFormat="1" applyFont="1" applyFill="1" applyBorder="1" applyAlignment="1">
      <alignment horizontal="right" indent="2"/>
    </xf>
    <xf numFmtId="166" fontId="7" fillId="3" borderId="1" xfId="2" applyNumberFormat="1" applyFont="1" applyFill="1" applyBorder="1"/>
    <xf numFmtId="165" fontId="1" fillId="0" borderId="1" xfId="1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Border="1"/>
    <xf numFmtId="165" fontId="7" fillId="3" borderId="1" xfId="0" applyNumberFormat="1" applyFont="1" applyFill="1" applyBorder="1"/>
    <xf numFmtId="0" fontId="3" fillId="0" borderId="1" xfId="0" applyFont="1" applyBorder="1"/>
    <xf numFmtId="165" fontId="3" fillId="0" borderId="1" xfId="0" applyNumberFormat="1" applyFont="1" applyBorder="1"/>
    <xf numFmtId="165" fontId="3" fillId="0" borderId="1" xfId="1" applyNumberFormat="1" applyFont="1" applyBorder="1"/>
    <xf numFmtId="165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6" fillId="2" borderId="0" xfId="0" applyFont="1" applyFill="1" applyBorder="1"/>
    <xf numFmtId="0" fontId="3" fillId="0" borderId="0" xfId="0" applyFont="1" applyBorder="1"/>
    <xf numFmtId="0" fontId="0" fillId="2" borderId="0" xfId="0" applyFill="1" applyBorder="1"/>
    <xf numFmtId="0" fontId="3" fillId="2" borderId="0" xfId="0" applyFont="1" applyFill="1" applyBorder="1"/>
    <xf numFmtId="0" fontId="9" fillId="2" borderId="0" xfId="0" applyFont="1" applyFill="1" applyBorder="1"/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/>
    <xf numFmtId="166" fontId="0" fillId="2" borderId="0" xfId="0" applyNumberFormat="1" applyFill="1" applyBorder="1"/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72" fontId="5" fillId="0" borderId="0" xfId="2" applyNumberFormat="1" applyFont="1"/>
    <xf numFmtId="173" fontId="0" fillId="0" borderId="0" xfId="0" applyNumberFormat="1"/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/>
    <xf numFmtId="165" fontId="7" fillId="0" borderId="0" xfId="1" applyNumberFormat="1" applyFont="1" applyFill="1"/>
    <xf numFmtId="166" fontId="7" fillId="0" borderId="0" xfId="2" applyNumberFormat="1" applyFont="1" applyFill="1"/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horizontal="center"/>
    </xf>
    <xf numFmtId="165" fontId="7" fillId="0" borderId="0" xfId="0" applyNumberFormat="1" applyFont="1" applyFill="1"/>
    <xf numFmtId="165" fontId="7" fillId="0" borderId="1" xfId="0" applyNumberFormat="1" applyFont="1" applyFill="1" applyBorder="1"/>
    <xf numFmtId="165" fontId="7" fillId="6" borderId="0" xfId="1" applyNumberFormat="1" applyFont="1" applyFill="1"/>
    <xf numFmtId="165" fontId="0" fillId="0" borderId="0" xfId="0" applyNumberFormat="1" applyFill="1"/>
    <xf numFmtId="0" fontId="0" fillId="6" borderId="0" xfId="0" applyFill="1" applyAlignment="1">
      <alignment horizontal="left"/>
    </xf>
    <xf numFmtId="0" fontId="0" fillId="6" borderId="1" xfId="0" applyFill="1" applyBorder="1" applyAlignment="1">
      <alignment horizontal="left"/>
    </xf>
    <xf numFmtId="165" fontId="2" fillId="6" borderId="0" xfId="1" applyNumberFormat="1" applyFont="1" applyFill="1"/>
    <xf numFmtId="166" fontId="2" fillId="6" borderId="0" xfId="2" applyNumberFormat="1" applyFont="1" applyFill="1"/>
    <xf numFmtId="0" fontId="16" fillId="0" borderId="0" xfId="0" applyFont="1" applyAlignment="1">
      <alignment horizontal="right"/>
    </xf>
    <xf numFmtId="3" fontId="14" fillId="0" borderId="0" xfId="0" applyNumberFormat="1" applyFont="1"/>
    <xf numFmtId="3" fontId="0" fillId="0" borderId="0" xfId="0" applyNumberFormat="1" applyFont="1"/>
    <xf numFmtId="174" fontId="0" fillId="0" borderId="0" xfId="0" applyNumberFormat="1"/>
    <xf numFmtId="3" fontId="0" fillId="0" borderId="1" xfId="0" applyNumberFormat="1" applyBorder="1"/>
    <xf numFmtId="165" fontId="2" fillId="6" borderId="0" xfId="0" applyNumberFormat="1" applyFont="1" applyFill="1"/>
    <xf numFmtId="165" fontId="7" fillId="6" borderId="0" xfId="0" applyNumberFormat="1" applyFont="1" applyFill="1"/>
    <xf numFmtId="165" fontId="7" fillId="6" borderId="1" xfId="0" applyNumberFormat="1" applyFont="1" applyFill="1" applyBorder="1"/>
    <xf numFmtId="166" fontId="2" fillId="6" borderId="0" xfId="2" applyNumberFormat="1" applyFont="1" applyFill="1" applyAlignment="1">
      <alignment horizontal="center"/>
    </xf>
    <xf numFmtId="165" fontId="7" fillId="6" borderId="1" xfId="1" applyNumberFormat="1" applyFont="1" applyFill="1" applyBorder="1"/>
    <xf numFmtId="0" fontId="0" fillId="6" borderId="0" xfId="0" applyFill="1" applyBorder="1" applyAlignment="1">
      <alignment horizontal="left"/>
    </xf>
    <xf numFmtId="0" fontId="0" fillId="5" borderId="0" xfId="0" applyFill="1"/>
    <xf numFmtId="167" fontId="14" fillId="5" borderId="3" xfId="0" applyNumberFormat="1" applyFont="1" applyFill="1" applyBorder="1" applyAlignment="1">
      <alignment horizontal="center"/>
    </xf>
    <xf numFmtId="167" fontId="14" fillId="5" borderId="4" xfId="0" applyNumberFormat="1" applyFont="1" applyFill="1" applyBorder="1" applyAlignment="1">
      <alignment horizontal="center"/>
    </xf>
    <xf numFmtId="167" fontId="14" fillId="5" borderId="5" xfId="0" applyNumberFormat="1" applyFont="1" applyFill="1" applyBorder="1" applyAlignment="1">
      <alignment horizontal="center"/>
    </xf>
    <xf numFmtId="168" fontId="14" fillId="6" borderId="0" xfId="0" applyNumberFormat="1" applyFont="1" applyFill="1" applyAlignment="1">
      <alignment horizontal="center"/>
    </xf>
    <xf numFmtId="0" fontId="15" fillId="6" borderId="2" xfId="0" applyFont="1" applyFill="1" applyBorder="1"/>
    <xf numFmtId="0" fontId="8" fillId="6" borderId="0" xfId="0" applyFont="1" applyFill="1" applyAlignment="1">
      <alignment horizontal="left"/>
    </xf>
    <xf numFmtId="0" fontId="8" fillId="6" borderId="0" xfId="0" applyFont="1" applyFill="1" applyBorder="1" applyAlignment="1">
      <alignment horizontal="left"/>
    </xf>
    <xf numFmtId="166" fontId="10" fillId="3" borderId="0" xfId="2" applyNumberFormat="1" applyFont="1" applyFill="1"/>
    <xf numFmtId="166" fontId="8" fillId="6" borderId="0" xfId="2" applyNumberFormat="1" applyFont="1" applyFill="1"/>
    <xf numFmtId="0" fontId="14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165" fontId="7" fillId="0" borderId="1" xfId="1" applyNumberFormat="1" applyFont="1" applyFill="1" applyBorder="1"/>
    <xf numFmtId="165" fontId="1" fillId="0" borderId="0" xfId="1" applyNumberFormat="1" applyFont="1" applyFill="1"/>
    <xf numFmtId="168" fontId="14" fillId="0" borderId="0" xfId="0" applyNumberFormat="1" applyFont="1" applyFill="1" applyAlignment="1">
      <alignment horizontal="center"/>
    </xf>
    <xf numFmtId="0" fontId="17" fillId="0" borderId="0" xfId="0" applyFont="1"/>
    <xf numFmtId="0" fontId="1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R276"/>
  <sheetViews>
    <sheetView tabSelected="1" zoomScale="70" zoomScaleNormal="70" workbookViewId="0">
      <pane xSplit="1" ySplit="4" topLeftCell="B125" activePane="bottomRight" state="frozen"/>
      <selection activeCell="A217" sqref="A217"/>
      <selection pane="topRight" activeCell="A217" sqref="A217"/>
      <selection pane="bottomLeft" activeCell="A217" sqref="A217"/>
      <selection pane="bottomRight" activeCell="C2" sqref="C2"/>
    </sheetView>
  </sheetViews>
  <sheetFormatPr defaultColWidth="8.85546875" defaultRowHeight="15"/>
  <cols>
    <col min="1" max="1" width="50.7109375" style="11" customWidth="1"/>
    <col min="2" max="3" width="19.140625" customWidth="1"/>
    <col min="4" max="5" width="17.7109375" bestFit="1" customWidth="1"/>
    <col min="6" max="11" width="16.7109375" bestFit="1" customWidth="1"/>
    <col min="12" max="12" width="17.140625" bestFit="1" customWidth="1"/>
    <col min="13" max="14" width="17.42578125" bestFit="1" customWidth="1"/>
    <col min="15" max="15" width="17.140625" bestFit="1" customWidth="1"/>
    <col min="16" max="16" width="17.7109375" bestFit="1" customWidth="1"/>
    <col min="17" max="17" width="17.42578125" bestFit="1" customWidth="1"/>
    <col min="18" max="22" width="17.7109375" bestFit="1" customWidth="1"/>
    <col min="23" max="23" width="17.28515625" bestFit="1" customWidth="1"/>
    <col min="24" max="24" width="18.5703125" bestFit="1" customWidth="1"/>
    <col min="25" max="25" width="17.7109375" bestFit="1" customWidth="1"/>
    <col min="26" max="27" width="18.140625" bestFit="1" customWidth="1"/>
    <col min="28" max="28" width="18.5703125" bestFit="1" customWidth="1"/>
    <col min="29" max="29" width="17.7109375" bestFit="1" customWidth="1"/>
    <col min="30" max="31" width="17.28515625" bestFit="1" customWidth="1"/>
    <col min="32" max="32" width="17.7109375" bestFit="1" customWidth="1"/>
    <col min="33" max="34" width="18.5703125" bestFit="1" customWidth="1"/>
    <col min="35" max="35" width="18.140625" bestFit="1" customWidth="1"/>
    <col min="36" max="36" width="18.5703125" bestFit="1" customWidth="1"/>
    <col min="37" max="37" width="18.140625" bestFit="1" customWidth="1"/>
    <col min="38" max="41" width="18.5703125" bestFit="1" customWidth="1"/>
    <col min="42" max="43" width="17.7109375" bestFit="1" customWidth="1"/>
    <col min="44" max="63" width="18.140625" bestFit="1" customWidth="1"/>
    <col min="64" max="64" width="2.7109375" style="58" customWidth="1"/>
    <col min="65" max="66" width="17.140625" bestFit="1" customWidth="1"/>
    <col min="67" max="67" width="17.28515625" bestFit="1" customWidth="1"/>
    <col min="68" max="68" width="17.140625" bestFit="1" customWidth="1"/>
    <col min="69" max="69" width="17.28515625" bestFit="1" customWidth="1"/>
    <col min="70" max="70" width="17.7109375" bestFit="1" customWidth="1"/>
    <col min="71" max="71" width="17.28515625" bestFit="1" customWidth="1"/>
    <col min="72" max="72" width="16.7109375" bestFit="1" customWidth="1"/>
    <col min="73" max="73" width="17.28515625" bestFit="1" customWidth="1"/>
    <col min="74" max="76" width="17.7109375" bestFit="1" customWidth="1"/>
    <col min="77" max="84" width="12.28515625" hidden="1" customWidth="1"/>
    <col min="85" max="85" width="2.7109375" style="58" customWidth="1"/>
    <col min="86" max="86" width="17.42578125" bestFit="1" customWidth="1"/>
    <col min="87" max="87" width="17.7109375" bestFit="1" customWidth="1"/>
    <col min="88" max="88" width="19.5703125" bestFit="1" customWidth="1"/>
    <col min="89" max="90" width="12.28515625" hidden="1" customWidth="1"/>
    <col min="91" max="91" width="2.7109375" style="58" customWidth="1"/>
    <col min="92" max="94" width="12.28515625" style="55" customWidth="1"/>
    <col min="95" max="96" width="12.28515625" style="55" hidden="1" customWidth="1"/>
    <col min="97" max="98" width="12.28515625" customWidth="1"/>
  </cols>
  <sheetData>
    <row r="1" spans="1:96">
      <c r="A1" s="2" t="s">
        <v>157</v>
      </c>
      <c r="B1" s="2"/>
    </row>
    <row r="2" spans="1:96" ht="18.75">
      <c r="A2" s="3" t="s">
        <v>71</v>
      </c>
      <c r="B2" s="3"/>
      <c r="C2" s="125" t="s">
        <v>170</v>
      </c>
      <c r="CN2" s="83" t="s">
        <v>6</v>
      </c>
      <c r="CO2" s="83" t="s">
        <v>6</v>
      </c>
      <c r="CP2" s="83" t="s">
        <v>6</v>
      </c>
      <c r="CQ2" s="83" t="s">
        <v>6</v>
      </c>
      <c r="CR2" s="83" t="s">
        <v>6</v>
      </c>
    </row>
    <row r="3" spans="1:96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1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1"/>
      <c r="CH3" s="70"/>
      <c r="CI3" s="70"/>
      <c r="CJ3" s="70"/>
      <c r="CK3" s="70"/>
      <c r="CL3" s="70"/>
      <c r="CM3" s="71"/>
      <c r="CN3" s="82" t="str">
        <f ca="1">IF(COUNTIF(CN9:CN323,"ERROR")=0,"Ok","ERROR")</f>
        <v>Ok</v>
      </c>
      <c r="CO3" s="82" t="str">
        <f ca="1">IF(COUNTIF(CO9:CO323,"ERROR")=0,"Ok","ERROR")</f>
        <v>Ok</v>
      </c>
      <c r="CP3" s="82" t="str">
        <f ca="1">IF(COUNTIF(CP9:CP323,"ERROR")=0,"Ok","ERROR")</f>
        <v>Ok</v>
      </c>
      <c r="CQ3" s="82" t="str">
        <f ca="1">IF(COUNTIF(CQ9:CQ323,"ERROR")=0,"Ok","ERROR")</f>
        <v>Ok</v>
      </c>
      <c r="CR3" s="82" t="str">
        <f ca="1">IF(COUNTIF(CR9:CR323,"ERROR")=0,"Ok","ERROR")</f>
        <v>Ok</v>
      </c>
    </row>
    <row r="4" spans="1:96" ht="18.75">
      <c r="A4" s="98" t="str">
        <f ca="1">IF(OR(COUNTIF(CN3:CR3,"ERROR")&gt;0,COUNTIF(C203:CL203,"ERROR")),"Model logic disrupted.  Error exists.","Model logic correctly functioning.")</f>
        <v>Model logic correctly functioning.</v>
      </c>
      <c r="C4" s="120">
        <v>42004</v>
      </c>
      <c r="D4" s="72">
        <f>DATE(YEAR(C4),MONTH(C4)+1,1)</f>
        <v>42005</v>
      </c>
      <c r="E4" s="72">
        <f t="shared" ref="E4:BK4" si="0">DATE(YEAR(D4),MONTH(D4)+1,1)</f>
        <v>42036</v>
      </c>
      <c r="F4" s="72">
        <f t="shared" si="0"/>
        <v>42064</v>
      </c>
      <c r="G4" s="72">
        <f t="shared" si="0"/>
        <v>42095</v>
      </c>
      <c r="H4" s="72">
        <f t="shared" si="0"/>
        <v>42125</v>
      </c>
      <c r="I4" s="72">
        <f t="shared" si="0"/>
        <v>42156</v>
      </c>
      <c r="J4" s="72">
        <f t="shared" si="0"/>
        <v>42186</v>
      </c>
      <c r="K4" s="72">
        <f t="shared" si="0"/>
        <v>42217</v>
      </c>
      <c r="L4" s="72">
        <f t="shared" si="0"/>
        <v>42248</v>
      </c>
      <c r="M4" s="72">
        <f t="shared" si="0"/>
        <v>42278</v>
      </c>
      <c r="N4" s="72">
        <f t="shared" si="0"/>
        <v>42309</v>
      </c>
      <c r="O4" s="72">
        <f t="shared" si="0"/>
        <v>42339</v>
      </c>
      <c r="P4" s="72">
        <f t="shared" si="0"/>
        <v>42370</v>
      </c>
      <c r="Q4" s="72">
        <f t="shared" si="0"/>
        <v>42401</v>
      </c>
      <c r="R4" s="72">
        <f t="shared" si="0"/>
        <v>42430</v>
      </c>
      <c r="S4" s="72">
        <f t="shared" si="0"/>
        <v>42461</v>
      </c>
      <c r="T4" s="72">
        <f t="shared" si="0"/>
        <v>42491</v>
      </c>
      <c r="U4" s="72">
        <f t="shared" si="0"/>
        <v>42522</v>
      </c>
      <c r="V4" s="72">
        <f t="shared" si="0"/>
        <v>42552</v>
      </c>
      <c r="W4" s="72">
        <f t="shared" si="0"/>
        <v>42583</v>
      </c>
      <c r="X4" s="72">
        <f t="shared" si="0"/>
        <v>42614</v>
      </c>
      <c r="Y4" s="72">
        <f t="shared" si="0"/>
        <v>42644</v>
      </c>
      <c r="Z4" s="72">
        <f t="shared" si="0"/>
        <v>42675</v>
      </c>
      <c r="AA4" s="72">
        <f t="shared" si="0"/>
        <v>42705</v>
      </c>
      <c r="AB4" s="72">
        <f t="shared" si="0"/>
        <v>42736</v>
      </c>
      <c r="AC4" s="72">
        <f t="shared" si="0"/>
        <v>42767</v>
      </c>
      <c r="AD4" s="72">
        <f t="shared" si="0"/>
        <v>42795</v>
      </c>
      <c r="AE4" s="72">
        <f t="shared" si="0"/>
        <v>42826</v>
      </c>
      <c r="AF4" s="72">
        <f t="shared" si="0"/>
        <v>42856</v>
      </c>
      <c r="AG4" s="72">
        <f t="shared" si="0"/>
        <v>42887</v>
      </c>
      <c r="AH4" s="72">
        <f t="shared" si="0"/>
        <v>42917</v>
      </c>
      <c r="AI4" s="72">
        <f t="shared" si="0"/>
        <v>42948</v>
      </c>
      <c r="AJ4" s="72">
        <f t="shared" si="0"/>
        <v>42979</v>
      </c>
      <c r="AK4" s="72">
        <f t="shared" si="0"/>
        <v>43009</v>
      </c>
      <c r="AL4" s="72">
        <f t="shared" si="0"/>
        <v>43040</v>
      </c>
      <c r="AM4" s="72">
        <f t="shared" si="0"/>
        <v>43070</v>
      </c>
      <c r="AN4" s="72">
        <f t="shared" si="0"/>
        <v>43101</v>
      </c>
      <c r="AO4" s="72">
        <f t="shared" si="0"/>
        <v>43132</v>
      </c>
      <c r="AP4" s="72">
        <f t="shared" si="0"/>
        <v>43160</v>
      </c>
      <c r="AQ4" s="72">
        <f t="shared" si="0"/>
        <v>43191</v>
      </c>
      <c r="AR4" s="72">
        <f t="shared" si="0"/>
        <v>43221</v>
      </c>
      <c r="AS4" s="72">
        <f t="shared" si="0"/>
        <v>43252</v>
      </c>
      <c r="AT4" s="72">
        <f t="shared" si="0"/>
        <v>43282</v>
      </c>
      <c r="AU4" s="72">
        <f t="shared" si="0"/>
        <v>43313</v>
      </c>
      <c r="AV4" s="72">
        <f t="shared" si="0"/>
        <v>43344</v>
      </c>
      <c r="AW4" s="72">
        <f t="shared" si="0"/>
        <v>43374</v>
      </c>
      <c r="AX4" s="72">
        <f t="shared" si="0"/>
        <v>43405</v>
      </c>
      <c r="AY4" s="72">
        <f t="shared" si="0"/>
        <v>43435</v>
      </c>
      <c r="AZ4" s="72">
        <f t="shared" si="0"/>
        <v>43466</v>
      </c>
      <c r="BA4" s="72">
        <f t="shared" si="0"/>
        <v>43497</v>
      </c>
      <c r="BB4" s="72">
        <f t="shared" si="0"/>
        <v>43525</v>
      </c>
      <c r="BC4" s="72">
        <f t="shared" si="0"/>
        <v>43556</v>
      </c>
      <c r="BD4" s="72">
        <f t="shared" si="0"/>
        <v>43586</v>
      </c>
      <c r="BE4" s="72">
        <f t="shared" si="0"/>
        <v>43617</v>
      </c>
      <c r="BF4" s="72">
        <f t="shared" si="0"/>
        <v>43647</v>
      </c>
      <c r="BG4" s="72">
        <f t="shared" si="0"/>
        <v>43678</v>
      </c>
      <c r="BH4" s="72">
        <f t="shared" si="0"/>
        <v>43709</v>
      </c>
      <c r="BI4" s="72">
        <f t="shared" si="0"/>
        <v>43739</v>
      </c>
      <c r="BJ4" s="72">
        <f t="shared" si="0"/>
        <v>43770</v>
      </c>
      <c r="BK4" s="72">
        <f t="shared" si="0"/>
        <v>43800</v>
      </c>
      <c r="BL4" s="71"/>
      <c r="BM4" s="73">
        <f>$CH$4</f>
        <v>42005</v>
      </c>
      <c r="BN4" s="74">
        <f>$CH$4</f>
        <v>42005</v>
      </c>
      <c r="BO4" s="75">
        <f>$CH$4</f>
        <v>42005</v>
      </c>
      <c r="BP4" s="76">
        <f>$CH$4</f>
        <v>42005</v>
      </c>
      <c r="BQ4" s="73">
        <f>$CI$4</f>
        <v>42370</v>
      </c>
      <c r="BR4" s="74">
        <f>$CI$4</f>
        <v>42370</v>
      </c>
      <c r="BS4" s="75">
        <f>$CI$4</f>
        <v>42370</v>
      </c>
      <c r="BT4" s="76">
        <f>$CI$4</f>
        <v>42370</v>
      </c>
      <c r="BU4" s="73">
        <f>$CJ$4</f>
        <v>42736</v>
      </c>
      <c r="BV4" s="74">
        <f>$CJ$4</f>
        <v>42736</v>
      </c>
      <c r="BW4" s="75">
        <f>$CJ$4</f>
        <v>42736</v>
      </c>
      <c r="BX4" s="76">
        <f>$CJ$4</f>
        <v>42736</v>
      </c>
      <c r="BY4" s="73">
        <f>$CK$4</f>
        <v>43101</v>
      </c>
      <c r="BZ4" s="74">
        <f>$CK$4</f>
        <v>43101</v>
      </c>
      <c r="CA4" s="75">
        <f>$CK$4</f>
        <v>43101</v>
      </c>
      <c r="CB4" s="76">
        <f>$CK$4</f>
        <v>43101</v>
      </c>
      <c r="CC4" s="73">
        <f>$CL$4</f>
        <v>43466</v>
      </c>
      <c r="CD4" s="74">
        <f>$CL$4</f>
        <v>43466</v>
      </c>
      <c r="CE4" s="75">
        <f>$CL$4</f>
        <v>43466</v>
      </c>
      <c r="CF4" s="76">
        <f>$CL$4</f>
        <v>43466</v>
      </c>
      <c r="CG4" s="77"/>
      <c r="CH4" s="78">
        <f>DATE(YEAR(D4),MONTH(1),DAY(1))</f>
        <v>42005</v>
      </c>
      <c r="CI4" s="78">
        <f>DATE(YEAR(P4),MONTH(1),DAY(1))</f>
        <v>42370</v>
      </c>
      <c r="CJ4" s="78">
        <f>DATE(YEAR(AB4),MONTH(1),DAY(1))</f>
        <v>42736</v>
      </c>
      <c r="CK4" s="78">
        <f>DATE(YEAR(AN4),MONTH(1),DAY(1))</f>
        <v>43101</v>
      </c>
      <c r="CL4" s="78">
        <f>DATE(YEAR(AZ4),MONTH(1),DAY(1))</f>
        <v>43466</v>
      </c>
      <c r="CM4" s="77"/>
      <c r="CN4" s="79">
        <f>CH4</f>
        <v>42005</v>
      </c>
      <c r="CO4" s="79">
        <f>CI4</f>
        <v>42370</v>
      </c>
      <c r="CP4" s="79">
        <f>CJ4</f>
        <v>42736</v>
      </c>
      <c r="CQ4" s="79">
        <f>CK4</f>
        <v>43101</v>
      </c>
      <c r="CR4" s="79">
        <f>CL4</f>
        <v>43466</v>
      </c>
    </row>
    <row r="5" spans="1:96" s="5" customFormat="1">
      <c r="A5" s="5" t="s">
        <v>42</v>
      </c>
      <c r="BL5" s="56"/>
      <c r="CG5" s="56"/>
      <c r="CM5" s="56"/>
      <c r="CN5" s="56"/>
      <c r="CO5" s="56"/>
      <c r="CP5" s="56"/>
      <c r="CQ5" s="56"/>
      <c r="CR5" s="56"/>
    </row>
    <row r="7" spans="1:96">
      <c r="A7" t="s">
        <v>2</v>
      </c>
      <c r="B7" s="106" t="s">
        <v>169</v>
      </c>
    </row>
    <row r="8" spans="1:96">
      <c r="B8" s="87"/>
      <c r="BQ8" s="81"/>
    </row>
    <row r="9" spans="1:96">
      <c r="A9" t="s">
        <v>3</v>
      </c>
      <c r="B9" s="97">
        <v>0.01</v>
      </c>
      <c r="C9" s="15"/>
      <c r="D9" s="34">
        <f>$B$9/12</f>
        <v>8.3333333333333339E-4</v>
      </c>
      <c r="E9" s="34">
        <f t="shared" ref="E9:BK9" si="1">$B$9/12</f>
        <v>8.3333333333333339E-4</v>
      </c>
      <c r="F9" s="34">
        <f t="shared" si="1"/>
        <v>8.3333333333333339E-4</v>
      </c>
      <c r="G9" s="34">
        <f t="shared" si="1"/>
        <v>8.3333333333333339E-4</v>
      </c>
      <c r="H9" s="34">
        <f t="shared" si="1"/>
        <v>8.3333333333333339E-4</v>
      </c>
      <c r="I9" s="34">
        <f t="shared" si="1"/>
        <v>8.3333333333333339E-4</v>
      </c>
      <c r="J9" s="34">
        <f t="shared" si="1"/>
        <v>8.3333333333333339E-4</v>
      </c>
      <c r="K9" s="34">
        <f t="shared" si="1"/>
        <v>8.3333333333333339E-4</v>
      </c>
      <c r="L9" s="34">
        <f t="shared" si="1"/>
        <v>8.3333333333333339E-4</v>
      </c>
      <c r="M9" s="34">
        <f t="shared" si="1"/>
        <v>8.3333333333333339E-4</v>
      </c>
      <c r="N9" s="34">
        <f t="shared" si="1"/>
        <v>8.3333333333333339E-4</v>
      </c>
      <c r="O9" s="34">
        <f t="shared" si="1"/>
        <v>8.3333333333333339E-4</v>
      </c>
      <c r="P9" s="34">
        <f t="shared" si="1"/>
        <v>8.3333333333333339E-4</v>
      </c>
      <c r="Q9" s="34">
        <f t="shared" si="1"/>
        <v>8.3333333333333339E-4</v>
      </c>
      <c r="R9" s="34">
        <f t="shared" si="1"/>
        <v>8.3333333333333339E-4</v>
      </c>
      <c r="S9" s="34">
        <f t="shared" si="1"/>
        <v>8.3333333333333339E-4</v>
      </c>
      <c r="T9" s="34">
        <f t="shared" si="1"/>
        <v>8.3333333333333339E-4</v>
      </c>
      <c r="U9" s="34">
        <f t="shared" si="1"/>
        <v>8.3333333333333339E-4</v>
      </c>
      <c r="V9" s="34">
        <f t="shared" si="1"/>
        <v>8.3333333333333339E-4</v>
      </c>
      <c r="W9" s="34">
        <f t="shared" si="1"/>
        <v>8.3333333333333339E-4</v>
      </c>
      <c r="X9" s="34">
        <f t="shared" si="1"/>
        <v>8.3333333333333339E-4</v>
      </c>
      <c r="Y9" s="34">
        <f t="shared" si="1"/>
        <v>8.3333333333333339E-4</v>
      </c>
      <c r="Z9" s="34">
        <f t="shared" si="1"/>
        <v>8.3333333333333339E-4</v>
      </c>
      <c r="AA9" s="34">
        <f t="shared" si="1"/>
        <v>8.3333333333333339E-4</v>
      </c>
      <c r="AB9" s="34">
        <f t="shared" si="1"/>
        <v>8.3333333333333339E-4</v>
      </c>
      <c r="AC9" s="34">
        <f t="shared" si="1"/>
        <v>8.3333333333333339E-4</v>
      </c>
      <c r="AD9" s="34">
        <f t="shared" si="1"/>
        <v>8.3333333333333339E-4</v>
      </c>
      <c r="AE9" s="34">
        <f t="shared" si="1"/>
        <v>8.3333333333333339E-4</v>
      </c>
      <c r="AF9" s="34">
        <f t="shared" si="1"/>
        <v>8.3333333333333339E-4</v>
      </c>
      <c r="AG9" s="34">
        <f t="shared" si="1"/>
        <v>8.3333333333333339E-4</v>
      </c>
      <c r="AH9" s="34">
        <f t="shared" si="1"/>
        <v>8.3333333333333339E-4</v>
      </c>
      <c r="AI9" s="34">
        <f t="shared" si="1"/>
        <v>8.3333333333333339E-4</v>
      </c>
      <c r="AJ9" s="34">
        <f t="shared" si="1"/>
        <v>8.3333333333333339E-4</v>
      </c>
      <c r="AK9" s="34">
        <f t="shared" si="1"/>
        <v>8.3333333333333339E-4</v>
      </c>
      <c r="AL9" s="34">
        <f t="shared" si="1"/>
        <v>8.3333333333333339E-4</v>
      </c>
      <c r="AM9" s="34">
        <f t="shared" si="1"/>
        <v>8.3333333333333339E-4</v>
      </c>
      <c r="AN9" s="34">
        <f t="shared" si="1"/>
        <v>8.3333333333333339E-4</v>
      </c>
      <c r="AO9" s="34">
        <f t="shared" si="1"/>
        <v>8.3333333333333339E-4</v>
      </c>
      <c r="AP9" s="34">
        <f t="shared" si="1"/>
        <v>8.3333333333333339E-4</v>
      </c>
      <c r="AQ9" s="34">
        <f t="shared" si="1"/>
        <v>8.3333333333333339E-4</v>
      </c>
      <c r="AR9" s="34">
        <f t="shared" si="1"/>
        <v>8.3333333333333339E-4</v>
      </c>
      <c r="AS9" s="34">
        <f t="shared" si="1"/>
        <v>8.3333333333333339E-4</v>
      </c>
      <c r="AT9" s="34">
        <f t="shared" si="1"/>
        <v>8.3333333333333339E-4</v>
      </c>
      <c r="AU9" s="34">
        <f t="shared" si="1"/>
        <v>8.3333333333333339E-4</v>
      </c>
      <c r="AV9" s="34">
        <f t="shared" si="1"/>
        <v>8.3333333333333339E-4</v>
      </c>
      <c r="AW9" s="34">
        <f t="shared" si="1"/>
        <v>8.3333333333333339E-4</v>
      </c>
      <c r="AX9" s="34">
        <f t="shared" si="1"/>
        <v>8.3333333333333339E-4</v>
      </c>
      <c r="AY9" s="34">
        <f t="shared" si="1"/>
        <v>8.3333333333333339E-4</v>
      </c>
      <c r="AZ9" s="34">
        <f t="shared" si="1"/>
        <v>8.3333333333333339E-4</v>
      </c>
      <c r="BA9" s="34">
        <f t="shared" si="1"/>
        <v>8.3333333333333339E-4</v>
      </c>
      <c r="BB9" s="34">
        <f t="shared" si="1"/>
        <v>8.3333333333333339E-4</v>
      </c>
      <c r="BC9" s="34">
        <f t="shared" si="1"/>
        <v>8.3333333333333339E-4</v>
      </c>
      <c r="BD9" s="34">
        <f t="shared" si="1"/>
        <v>8.3333333333333339E-4</v>
      </c>
      <c r="BE9" s="34">
        <f t="shared" si="1"/>
        <v>8.3333333333333339E-4</v>
      </c>
      <c r="BF9" s="34">
        <f t="shared" si="1"/>
        <v>8.3333333333333339E-4</v>
      </c>
      <c r="BG9" s="34">
        <f t="shared" si="1"/>
        <v>8.3333333333333339E-4</v>
      </c>
      <c r="BH9" s="34">
        <f t="shared" si="1"/>
        <v>8.3333333333333339E-4</v>
      </c>
      <c r="BI9" s="34">
        <f t="shared" si="1"/>
        <v>8.3333333333333339E-4</v>
      </c>
      <c r="BJ9" s="34">
        <f t="shared" si="1"/>
        <v>8.3333333333333339E-4</v>
      </c>
      <c r="BK9" s="34">
        <f t="shared" si="1"/>
        <v>8.3333333333333339E-4</v>
      </c>
      <c r="BM9" s="38">
        <f>SUM(D9:F9)</f>
        <v>2.5000000000000001E-3</v>
      </c>
      <c r="BN9" s="38">
        <f>SUM(G9:I9)</f>
        <v>2.5000000000000001E-3</v>
      </c>
      <c r="BO9" s="38">
        <f>SUM(J9:L9)</f>
        <v>2.5000000000000001E-3</v>
      </c>
      <c r="BP9" s="38">
        <f>SUM(M9:O9)</f>
        <v>2.5000000000000001E-3</v>
      </c>
      <c r="BQ9" s="38">
        <f>SUM(P9:R9)</f>
        <v>2.5000000000000001E-3</v>
      </c>
      <c r="BR9" s="38">
        <f>SUM(S9:U9)</f>
        <v>2.5000000000000001E-3</v>
      </c>
      <c r="BS9" s="38">
        <f>SUM(V9:X9)</f>
        <v>2.5000000000000001E-3</v>
      </c>
      <c r="BT9" s="38">
        <f>SUM(Y9:AA9)</f>
        <v>2.5000000000000001E-3</v>
      </c>
      <c r="BU9" s="38">
        <f>SUM(AB9:AD9)</f>
        <v>2.5000000000000001E-3</v>
      </c>
      <c r="BV9" s="38">
        <f>SUM(AE9:AG9)</f>
        <v>2.5000000000000001E-3</v>
      </c>
      <c r="BW9" s="38">
        <f>SUM(AH9:AJ9)</f>
        <v>2.5000000000000001E-3</v>
      </c>
      <c r="BX9" s="38">
        <f>SUM(AK9:AM9)</f>
        <v>2.5000000000000001E-3</v>
      </c>
      <c r="BY9" s="38">
        <f>SUM(AN9:AP9)</f>
        <v>2.5000000000000001E-3</v>
      </c>
      <c r="BZ9" s="38">
        <f>SUM(AQ9:AS9)</f>
        <v>2.5000000000000001E-3</v>
      </c>
      <c r="CA9" s="38">
        <f>SUM(AT9:AV9)</f>
        <v>2.5000000000000001E-3</v>
      </c>
      <c r="CB9" s="38">
        <f>SUM(AW9:AY9)</f>
        <v>2.5000000000000001E-3</v>
      </c>
      <c r="CC9" s="38">
        <f>SUM(AZ9:BB9)</f>
        <v>2.5000000000000001E-3</v>
      </c>
      <c r="CD9" s="38">
        <f>SUM(BC9:BE9)</f>
        <v>2.5000000000000001E-3</v>
      </c>
      <c r="CE9" s="38">
        <f>SUM(BF9:BH9)</f>
        <v>2.5000000000000001E-3</v>
      </c>
      <c r="CF9" s="38">
        <f>SUM(BI9:BK9)</f>
        <v>2.5000000000000001E-3</v>
      </c>
      <c r="CG9" s="64"/>
      <c r="CH9" s="38">
        <f>SUM(D9:O9)</f>
        <v>0.01</v>
      </c>
      <c r="CI9" s="38">
        <f>SUM(P9:AA9)</f>
        <v>0.01</v>
      </c>
      <c r="CJ9" s="38">
        <f>SUM(AB9:AM9)</f>
        <v>0.01</v>
      </c>
      <c r="CK9" s="38">
        <f>SUM(AN9:AY9)</f>
        <v>0.01</v>
      </c>
      <c r="CL9" s="38">
        <f>SUM(AZ9:BK9)</f>
        <v>0.01</v>
      </c>
      <c r="CN9" s="65" t="str">
        <f>IF(AND(ABS(CH9-SUM(D9:O9))&lt;0.0001,ABS(CH9-SUM(BM9:BP9))&lt;0.0001),"Ok","ERROR")</f>
        <v>Ok</v>
      </c>
      <c r="CO9" s="65" t="str">
        <f>IF(AND(ABS(CI9-SUM(P9:AA9))&lt;0.0001,ABS(CI9-SUM(BQ9:BT9))&lt;0.001),"Ok","ERROR")</f>
        <v>Ok</v>
      </c>
      <c r="CP9" s="65" t="str">
        <f>IF(AND(ABS(CJ9-SUM(AB9:AM9))&lt;0.0001,ABS(CJ9-SUM(BU9:BX9))&lt;0.0001),"Ok","ERROR")</f>
        <v>Ok</v>
      </c>
      <c r="CQ9" s="65" t="str">
        <f>IF(AND(ABS(CK9-SUM(AN9:AY9))&lt;0.0001,ABS(CK9-SUM(BY9:CB9))&lt;0.0001),"Ok","ERROR")</f>
        <v>Ok</v>
      </c>
      <c r="CR9" s="65" t="str">
        <f>IF(AND(ABS(CL9-SUM(AZ9:BK9))&lt;0.0001,ABS(CL9-SUM(CC9:CF9))&lt;0.0001),"Ok","ERROR")</f>
        <v>Ok</v>
      </c>
    </row>
    <row r="10" spans="1:96">
      <c r="A10" t="s">
        <v>4</v>
      </c>
      <c r="B10" s="97">
        <v>0.01</v>
      </c>
      <c r="D10" s="34">
        <f>$B$10/12</f>
        <v>8.3333333333333339E-4</v>
      </c>
      <c r="E10" s="34">
        <f t="shared" ref="E10:BK10" si="2">$B$10/12</f>
        <v>8.3333333333333339E-4</v>
      </c>
      <c r="F10" s="34">
        <f t="shared" si="2"/>
        <v>8.3333333333333339E-4</v>
      </c>
      <c r="G10" s="34">
        <f t="shared" si="2"/>
        <v>8.3333333333333339E-4</v>
      </c>
      <c r="H10" s="34">
        <f t="shared" si="2"/>
        <v>8.3333333333333339E-4</v>
      </c>
      <c r="I10" s="34">
        <f t="shared" si="2"/>
        <v>8.3333333333333339E-4</v>
      </c>
      <c r="J10" s="34">
        <f t="shared" si="2"/>
        <v>8.3333333333333339E-4</v>
      </c>
      <c r="K10" s="34">
        <f t="shared" si="2"/>
        <v>8.3333333333333339E-4</v>
      </c>
      <c r="L10" s="34">
        <f t="shared" si="2"/>
        <v>8.3333333333333339E-4</v>
      </c>
      <c r="M10" s="34">
        <f t="shared" si="2"/>
        <v>8.3333333333333339E-4</v>
      </c>
      <c r="N10" s="34">
        <f t="shared" si="2"/>
        <v>8.3333333333333339E-4</v>
      </c>
      <c r="O10" s="34">
        <f t="shared" si="2"/>
        <v>8.3333333333333339E-4</v>
      </c>
      <c r="P10" s="34">
        <f t="shared" si="2"/>
        <v>8.3333333333333339E-4</v>
      </c>
      <c r="Q10" s="34">
        <f t="shared" si="2"/>
        <v>8.3333333333333339E-4</v>
      </c>
      <c r="R10" s="34">
        <f t="shared" si="2"/>
        <v>8.3333333333333339E-4</v>
      </c>
      <c r="S10" s="34">
        <f t="shared" si="2"/>
        <v>8.3333333333333339E-4</v>
      </c>
      <c r="T10" s="34">
        <f t="shared" si="2"/>
        <v>8.3333333333333339E-4</v>
      </c>
      <c r="U10" s="34">
        <f t="shared" si="2"/>
        <v>8.3333333333333339E-4</v>
      </c>
      <c r="V10" s="34">
        <f t="shared" si="2"/>
        <v>8.3333333333333339E-4</v>
      </c>
      <c r="W10" s="34">
        <f t="shared" si="2"/>
        <v>8.3333333333333339E-4</v>
      </c>
      <c r="X10" s="34">
        <f t="shared" si="2"/>
        <v>8.3333333333333339E-4</v>
      </c>
      <c r="Y10" s="34">
        <f t="shared" si="2"/>
        <v>8.3333333333333339E-4</v>
      </c>
      <c r="Z10" s="34">
        <f t="shared" si="2"/>
        <v>8.3333333333333339E-4</v>
      </c>
      <c r="AA10" s="34">
        <f t="shared" si="2"/>
        <v>8.3333333333333339E-4</v>
      </c>
      <c r="AB10" s="34">
        <f t="shared" si="2"/>
        <v>8.3333333333333339E-4</v>
      </c>
      <c r="AC10" s="34">
        <f t="shared" si="2"/>
        <v>8.3333333333333339E-4</v>
      </c>
      <c r="AD10" s="34">
        <f t="shared" si="2"/>
        <v>8.3333333333333339E-4</v>
      </c>
      <c r="AE10" s="34">
        <f t="shared" si="2"/>
        <v>8.3333333333333339E-4</v>
      </c>
      <c r="AF10" s="34">
        <f t="shared" si="2"/>
        <v>8.3333333333333339E-4</v>
      </c>
      <c r="AG10" s="34">
        <f t="shared" si="2"/>
        <v>8.3333333333333339E-4</v>
      </c>
      <c r="AH10" s="34">
        <f t="shared" si="2"/>
        <v>8.3333333333333339E-4</v>
      </c>
      <c r="AI10" s="34">
        <f t="shared" si="2"/>
        <v>8.3333333333333339E-4</v>
      </c>
      <c r="AJ10" s="34">
        <f t="shared" si="2"/>
        <v>8.3333333333333339E-4</v>
      </c>
      <c r="AK10" s="34">
        <f t="shared" si="2"/>
        <v>8.3333333333333339E-4</v>
      </c>
      <c r="AL10" s="34">
        <f t="shared" si="2"/>
        <v>8.3333333333333339E-4</v>
      </c>
      <c r="AM10" s="34">
        <f t="shared" si="2"/>
        <v>8.3333333333333339E-4</v>
      </c>
      <c r="AN10" s="34">
        <f t="shared" si="2"/>
        <v>8.3333333333333339E-4</v>
      </c>
      <c r="AO10" s="34">
        <f t="shared" si="2"/>
        <v>8.3333333333333339E-4</v>
      </c>
      <c r="AP10" s="34">
        <f t="shared" si="2"/>
        <v>8.3333333333333339E-4</v>
      </c>
      <c r="AQ10" s="34">
        <f t="shared" si="2"/>
        <v>8.3333333333333339E-4</v>
      </c>
      <c r="AR10" s="34">
        <f t="shared" si="2"/>
        <v>8.3333333333333339E-4</v>
      </c>
      <c r="AS10" s="34">
        <f t="shared" si="2"/>
        <v>8.3333333333333339E-4</v>
      </c>
      <c r="AT10" s="34">
        <f t="shared" si="2"/>
        <v>8.3333333333333339E-4</v>
      </c>
      <c r="AU10" s="34">
        <f t="shared" si="2"/>
        <v>8.3333333333333339E-4</v>
      </c>
      <c r="AV10" s="34">
        <f t="shared" si="2"/>
        <v>8.3333333333333339E-4</v>
      </c>
      <c r="AW10" s="34">
        <f t="shared" si="2"/>
        <v>8.3333333333333339E-4</v>
      </c>
      <c r="AX10" s="34">
        <f t="shared" si="2"/>
        <v>8.3333333333333339E-4</v>
      </c>
      <c r="AY10" s="34">
        <f t="shared" si="2"/>
        <v>8.3333333333333339E-4</v>
      </c>
      <c r="AZ10" s="34">
        <f t="shared" si="2"/>
        <v>8.3333333333333339E-4</v>
      </c>
      <c r="BA10" s="34">
        <f t="shared" si="2"/>
        <v>8.3333333333333339E-4</v>
      </c>
      <c r="BB10" s="34">
        <f t="shared" si="2"/>
        <v>8.3333333333333339E-4</v>
      </c>
      <c r="BC10" s="34">
        <f t="shared" si="2"/>
        <v>8.3333333333333339E-4</v>
      </c>
      <c r="BD10" s="34">
        <f t="shared" si="2"/>
        <v>8.3333333333333339E-4</v>
      </c>
      <c r="BE10" s="34">
        <f t="shared" si="2"/>
        <v>8.3333333333333339E-4</v>
      </c>
      <c r="BF10" s="34">
        <f t="shared" si="2"/>
        <v>8.3333333333333339E-4</v>
      </c>
      <c r="BG10" s="34">
        <f t="shared" si="2"/>
        <v>8.3333333333333339E-4</v>
      </c>
      <c r="BH10" s="34">
        <f t="shared" si="2"/>
        <v>8.3333333333333339E-4</v>
      </c>
      <c r="BI10" s="34">
        <f t="shared" si="2"/>
        <v>8.3333333333333339E-4</v>
      </c>
      <c r="BJ10" s="34">
        <f t="shared" si="2"/>
        <v>8.3333333333333339E-4</v>
      </c>
      <c r="BK10" s="34">
        <f t="shared" si="2"/>
        <v>8.3333333333333339E-4</v>
      </c>
      <c r="BM10" s="38">
        <f>SUM(D10:F10)</f>
        <v>2.5000000000000001E-3</v>
      </c>
      <c r="BN10" s="38">
        <f>SUM(G10:I10)</f>
        <v>2.5000000000000001E-3</v>
      </c>
      <c r="BO10" s="38">
        <f>SUM(J10:L10)</f>
        <v>2.5000000000000001E-3</v>
      </c>
      <c r="BP10" s="38">
        <f>SUM(M10:O10)</f>
        <v>2.5000000000000001E-3</v>
      </c>
      <c r="BQ10" s="38">
        <f>SUM(P10:R10)</f>
        <v>2.5000000000000001E-3</v>
      </c>
      <c r="BR10" s="38">
        <f>SUM(S10:U10)</f>
        <v>2.5000000000000001E-3</v>
      </c>
      <c r="BS10" s="38">
        <f>SUM(V10:X10)</f>
        <v>2.5000000000000001E-3</v>
      </c>
      <c r="BT10" s="38">
        <f>SUM(Y10:AA10)</f>
        <v>2.5000000000000001E-3</v>
      </c>
      <c r="BU10" s="38">
        <f>SUM(AB10:AD10)</f>
        <v>2.5000000000000001E-3</v>
      </c>
      <c r="BV10" s="38">
        <f>SUM(AE10:AG10)</f>
        <v>2.5000000000000001E-3</v>
      </c>
      <c r="BW10" s="38">
        <f>SUM(AH10:AJ10)</f>
        <v>2.5000000000000001E-3</v>
      </c>
      <c r="BX10" s="38">
        <f>SUM(AK10:AM10)</f>
        <v>2.5000000000000001E-3</v>
      </c>
      <c r="BY10" s="38">
        <f>SUM(AN10:AP10)</f>
        <v>2.5000000000000001E-3</v>
      </c>
      <c r="BZ10" s="38">
        <f>SUM(AQ10:AS10)</f>
        <v>2.5000000000000001E-3</v>
      </c>
      <c r="CA10" s="38">
        <f>SUM(AT10:AV10)</f>
        <v>2.5000000000000001E-3</v>
      </c>
      <c r="CB10" s="38">
        <f>SUM(AW10:AY10)</f>
        <v>2.5000000000000001E-3</v>
      </c>
      <c r="CC10" s="38">
        <f>SUM(AZ10:BB10)</f>
        <v>2.5000000000000001E-3</v>
      </c>
      <c r="CD10" s="38">
        <f>SUM(BC10:BE10)</f>
        <v>2.5000000000000001E-3</v>
      </c>
      <c r="CE10" s="38">
        <f>SUM(BF10:BH10)</f>
        <v>2.5000000000000001E-3</v>
      </c>
      <c r="CF10" s="38">
        <f>SUM(BI10:BK10)</f>
        <v>2.5000000000000001E-3</v>
      </c>
      <c r="CG10" s="64"/>
      <c r="CH10" s="38">
        <f>SUM(D10:O10)</f>
        <v>0.01</v>
      </c>
      <c r="CI10" s="38">
        <f>SUM(P10:AA10)</f>
        <v>0.01</v>
      </c>
      <c r="CJ10" s="38">
        <f>SUM(AB10:AM10)</f>
        <v>0.01</v>
      </c>
      <c r="CK10" s="38">
        <f>SUM(AN10:AY10)</f>
        <v>0.01</v>
      </c>
      <c r="CL10" s="38">
        <f>SUM(AZ10:BK10)</f>
        <v>0.01</v>
      </c>
      <c r="CN10" s="65" t="str">
        <f>IF(AND(ABS(CH10-SUM(D10:O10))&lt;0.0001,ABS(CH10-SUM(BM10:BP10))&lt;0.0001),"Ok","ERROR")</f>
        <v>Ok</v>
      </c>
      <c r="CO10" s="65" t="str">
        <f>IF(AND(ABS(CI10-SUM(P10:AA10))&lt;0.0001,ABS(CI10-SUM(BQ10:BT10))&lt;0.001),"Ok","ERROR")</f>
        <v>Ok</v>
      </c>
      <c r="CP10" s="65" t="str">
        <f>IF(AND(ABS(CJ10-SUM(AB10:AM10))&lt;0.0001,ABS(CJ10-SUM(BU10:BX10))&lt;0.0001),"Ok","ERROR")</f>
        <v>Ok</v>
      </c>
      <c r="CQ10" s="65" t="str">
        <f>IF(AND(ABS(CK10-SUM(AN10:AY10))&lt;0.0001,ABS(CK10-SUM(BY10:CB10))&lt;0.0001),"Ok","ERROR")</f>
        <v>Ok</v>
      </c>
      <c r="CR10" s="65" t="str">
        <f>IF(AND(ABS(CL10-SUM(AZ10:BK10))&lt;0.0001,ABS(CL10-SUM(CC10:CF10))&lt;0.0001),"Ok","ERROR")</f>
        <v>Ok</v>
      </c>
    </row>
    <row r="11" spans="1:96">
      <c r="A11" t="s">
        <v>5</v>
      </c>
      <c r="B11" s="97">
        <v>0.01</v>
      </c>
      <c r="C11" s="37"/>
      <c r="D11" s="34">
        <f>$B$11/12</f>
        <v>8.3333333333333339E-4</v>
      </c>
      <c r="E11" s="34">
        <f t="shared" ref="E11:BK11" si="3">$B$11/12</f>
        <v>8.3333333333333339E-4</v>
      </c>
      <c r="F11" s="34">
        <f t="shared" si="3"/>
        <v>8.3333333333333339E-4</v>
      </c>
      <c r="G11" s="34">
        <f t="shared" si="3"/>
        <v>8.3333333333333339E-4</v>
      </c>
      <c r="H11" s="34">
        <f t="shared" si="3"/>
        <v>8.3333333333333339E-4</v>
      </c>
      <c r="I11" s="34">
        <f t="shared" si="3"/>
        <v>8.3333333333333339E-4</v>
      </c>
      <c r="J11" s="34">
        <f t="shared" si="3"/>
        <v>8.3333333333333339E-4</v>
      </c>
      <c r="K11" s="34">
        <f t="shared" si="3"/>
        <v>8.3333333333333339E-4</v>
      </c>
      <c r="L11" s="34">
        <f t="shared" si="3"/>
        <v>8.3333333333333339E-4</v>
      </c>
      <c r="M11" s="34">
        <f t="shared" si="3"/>
        <v>8.3333333333333339E-4</v>
      </c>
      <c r="N11" s="34">
        <f t="shared" si="3"/>
        <v>8.3333333333333339E-4</v>
      </c>
      <c r="O11" s="34">
        <f t="shared" si="3"/>
        <v>8.3333333333333339E-4</v>
      </c>
      <c r="P11" s="34">
        <f t="shared" si="3"/>
        <v>8.3333333333333339E-4</v>
      </c>
      <c r="Q11" s="34">
        <f t="shared" si="3"/>
        <v>8.3333333333333339E-4</v>
      </c>
      <c r="R11" s="34">
        <f t="shared" si="3"/>
        <v>8.3333333333333339E-4</v>
      </c>
      <c r="S11" s="34">
        <f t="shared" si="3"/>
        <v>8.3333333333333339E-4</v>
      </c>
      <c r="T11" s="34">
        <f t="shared" si="3"/>
        <v>8.3333333333333339E-4</v>
      </c>
      <c r="U11" s="34">
        <f t="shared" si="3"/>
        <v>8.3333333333333339E-4</v>
      </c>
      <c r="V11" s="34">
        <f t="shared" si="3"/>
        <v>8.3333333333333339E-4</v>
      </c>
      <c r="W11" s="34">
        <f t="shared" si="3"/>
        <v>8.3333333333333339E-4</v>
      </c>
      <c r="X11" s="34">
        <f t="shared" si="3"/>
        <v>8.3333333333333339E-4</v>
      </c>
      <c r="Y11" s="34">
        <f t="shared" si="3"/>
        <v>8.3333333333333339E-4</v>
      </c>
      <c r="Z11" s="34">
        <f t="shared" si="3"/>
        <v>8.3333333333333339E-4</v>
      </c>
      <c r="AA11" s="34">
        <f t="shared" si="3"/>
        <v>8.3333333333333339E-4</v>
      </c>
      <c r="AB11" s="34">
        <f t="shared" si="3"/>
        <v>8.3333333333333339E-4</v>
      </c>
      <c r="AC11" s="34">
        <f t="shared" si="3"/>
        <v>8.3333333333333339E-4</v>
      </c>
      <c r="AD11" s="34">
        <f t="shared" si="3"/>
        <v>8.3333333333333339E-4</v>
      </c>
      <c r="AE11" s="34">
        <f t="shared" si="3"/>
        <v>8.3333333333333339E-4</v>
      </c>
      <c r="AF11" s="34">
        <f t="shared" si="3"/>
        <v>8.3333333333333339E-4</v>
      </c>
      <c r="AG11" s="34">
        <f t="shared" si="3"/>
        <v>8.3333333333333339E-4</v>
      </c>
      <c r="AH11" s="34">
        <f t="shared" si="3"/>
        <v>8.3333333333333339E-4</v>
      </c>
      <c r="AI11" s="34">
        <f t="shared" si="3"/>
        <v>8.3333333333333339E-4</v>
      </c>
      <c r="AJ11" s="34">
        <f t="shared" si="3"/>
        <v>8.3333333333333339E-4</v>
      </c>
      <c r="AK11" s="34">
        <f t="shared" si="3"/>
        <v>8.3333333333333339E-4</v>
      </c>
      <c r="AL11" s="34">
        <f t="shared" si="3"/>
        <v>8.3333333333333339E-4</v>
      </c>
      <c r="AM11" s="34">
        <f t="shared" si="3"/>
        <v>8.3333333333333339E-4</v>
      </c>
      <c r="AN11" s="34">
        <f t="shared" si="3"/>
        <v>8.3333333333333339E-4</v>
      </c>
      <c r="AO11" s="34">
        <f t="shared" si="3"/>
        <v>8.3333333333333339E-4</v>
      </c>
      <c r="AP11" s="34">
        <f t="shared" si="3"/>
        <v>8.3333333333333339E-4</v>
      </c>
      <c r="AQ11" s="34">
        <f t="shared" si="3"/>
        <v>8.3333333333333339E-4</v>
      </c>
      <c r="AR11" s="34">
        <f t="shared" si="3"/>
        <v>8.3333333333333339E-4</v>
      </c>
      <c r="AS11" s="34">
        <f t="shared" si="3"/>
        <v>8.3333333333333339E-4</v>
      </c>
      <c r="AT11" s="34">
        <f t="shared" si="3"/>
        <v>8.3333333333333339E-4</v>
      </c>
      <c r="AU11" s="34">
        <f t="shared" si="3"/>
        <v>8.3333333333333339E-4</v>
      </c>
      <c r="AV11" s="34">
        <f t="shared" si="3"/>
        <v>8.3333333333333339E-4</v>
      </c>
      <c r="AW11" s="34">
        <f t="shared" si="3"/>
        <v>8.3333333333333339E-4</v>
      </c>
      <c r="AX11" s="34">
        <f t="shared" si="3"/>
        <v>8.3333333333333339E-4</v>
      </c>
      <c r="AY11" s="34">
        <f t="shared" si="3"/>
        <v>8.3333333333333339E-4</v>
      </c>
      <c r="AZ11" s="34">
        <f t="shared" si="3"/>
        <v>8.3333333333333339E-4</v>
      </c>
      <c r="BA11" s="34">
        <f t="shared" si="3"/>
        <v>8.3333333333333339E-4</v>
      </c>
      <c r="BB11" s="34">
        <f t="shared" si="3"/>
        <v>8.3333333333333339E-4</v>
      </c>
      <c r="BC11" s="34">
        <f t="shared" si="3"/>
        <v>8.3333333333333339E-4</v>
      </c>
      <c r="BD11" s="34">
        <f t="shared" si="3"/>
        <v>8.3333333333333339E-4</v>
      </c>
      <c r="BE11" s="34">
        <f t="shared" si="3"/>
        <v>8.3333333333333339E-4</v>
      </c>
      <c r="BF11" s="34">
        <f t="shared" si="3"/>
        <v>8.3333333333333339E-4</v>
      </c>
      <c r="BG11" s="34">
        <f t="shared" si="3"/>
        <v>8.3333333333333339E-4</v>
      </c>
      <c r="BH11" s="34">
        <f t="shared" si="3"/>
        <v>8.3333333333333339E-4</v>
      </c>
      <c r="BI11" s="34">
        <f t="shared" si="3"/>
        <v>8.3333333333333339E-4</v>
      </c>
      <c r="BJ11" s="34">
        <f t="shared" si="3"/>
        <v>8.3333333333333339E-4</v>
      </c>
      <c r="BK11" s="34">
        <f t="shared" si="3"/>
        <v>8.3333333333333339E-4</v>
      </c>
      <c r="BM11" s="38">
        <f>SUM(D11:F11)</f>
        <v>2.5000000000000001E-3</v>
      </c>
      <c r="BN11" s="38">
        <f>SUM(G11:I11)</f>
        <v>2.5000000000000001E-3</v>
      </c>
      <c r="BO11" s="38">
        <f>SUM(J11:L11)</f>
        <v>2.5000000000000001E-3</v>
      </c>
      <c r="BP11" s="38">
        <f>SUM(M11:O11)</f>
        <v>2.5000000000000001E-3</v>
      </c>
      <c r="BQ11" s="38">
        <f>SUM(P11:R11)</f>
        <v>2.5000000000000001E-3</v>
      </c>
      <c r="BR11" s="38">
        <f>SUM(S11:U11)</f>
        <v>2.5000000000000001E-3</v>
      </c>
      <c r="BS11" s="38">
        <f>SUM(V11:X11)</f>
        <v>2.5000000000000001E-3</v>
      </c>
      <c r="BT11" s="38">
        <f>SUM(Y11:AA11)</f>
        <v>2.5000000000000001E-3</v>
      </c>
      <c r="BU11" s="38">
        <f>SUM(AB11:AD11)</f>
        <v>2.5000000000000001E-3</v>
      </c>
      <c r="BV11" s="38">
        <f>SUM(AE11:AG11)</f>
        <v>2.5000000000000001E-3</v>
      </c>
      <c r="BW11" s="38">
        <f>SUM(AH11:AJ11)</f>
        <v>2.5000000000000001E-3</v>
      </c>
      <c r="BX11" s="38">
        <f>SUM(AK11:AM11)</f>
        <v>2.5000000000000001E-3</v>
      </c>
      <c r="BY11" s="38">
        <f>SUM(AN11:AP11)</f>
        <v>2.5000000000000001E-3</v>
      </c>
      <c r="BZ11" s="38">
        <f>SUM(AQ11:AS11)</f>
        <v>2.5000000000000001E-3</v>
      </c>
      <c r="CA11" s="38">
        <f>SUM(AT11:AV11)</f>
        <v>2.5000000000000001E-3</v>
      </c>
      <c r="CB11" s="38">
        <f>SUM(AW11:AY11)</f>
        <v>2.5000000000000001E-3</v>
      </c>
      <c r="CC11" s="38">
        <f>SUM(AZ11:BB11)</f>
        <v>2.5000000000000001E-3</v>
      </c>
      <c r="CD11" s="38">
        <f>SUM(BC11:BE11)</f>
        <v>2.5000000000000001E-3</v>
      </c>
      <c r="CE11" s="38">
        <f>SUM(BF11:BH11)</f>
        <v>2.5000000000000001E-3</v>
      </c>
      <c r="CF11" s="38">
        <f>SUM(BI11:BK11)</f>
        <v>2.5000000000000001E-3</v>
      </c>
      <c r="CG11" s="64"/>
      <c r="CH11" s="38">
        <f>SUM(D11:O11)</f>
        <v>0.01</v>
      </c>
      <c r="CI11" s="38">
        <f>SUM(P11:AA11)</f>
        <v>0.01</v>
      </c>
      <c r="CJ11" s="38">
        <f>SUM(AB11:AM11)</f>
        <v>0.01</v>
      </c>
      <c r="CK11" s="38">
        <f>SUM(AN11:AY11)</f>
        <v>0.01</v>
      </c>
      <c r="CL11" s="38">
        <f>SUM(AZ11:BK11)</f>
        <v>0.01</v>
      </c>
      <c r="CN11" s="65" t="str">
        <f>IF(AND(ABS(CH11-SUM(D11:O11))&lt;0.0001,ABS(CH11-SUM(BM11:BP11))&lt;0.0001),"Ok","ERROR")</f>
        <v>Ok</v>
      </c>
      <c r="CO11" s="65" t="str">
        <f>IF(AND(ABS(CI11-SUM(P11:AA11))&lt;0.0001,ABS(CI11-SUM(BQ11:BT11))&lt;0.001),"Ok","ERROR")</f>
        <v>Ok</v>
      </c>
      <c r="CP11" s="65" t="str">
        <f>IF(AND(ABS(CJ11-SUM(AB11:AM11))&lt;0.0001,ABS(CJ11-SUM(BU11:BX11))&lt;0.0001),"Ok","ERROR")</f>
        <v>Ok</v>
      </c>
      <c r="CQ11" s="65" t="str">
        <f>IF(AND(ABS(CK11-SUM(AN11:AY11))&lt;0.0001,ABS(CK11-SUM(BY11:CB11))&lt;0.0001),"Ok","ERROR")</f>
        <v>Ok</v>
      </c>
      <c r="CR11" s="65" t="str">
        <f>IF(AND(ABS(CL11-SUM(AZ11:BK11))&lt;0.0001,ABS(CL11-SUM(CC11:CF11))&lt;0.0001),"Ok","ERROR")</f>
        <v>Ok</v>
      </c>
    </row>
    <row r="12" spans="1:96">
      <c r="A12" t="s">
        <v>1</v>
      </c>
      <c r="B12" s="87"/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1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</v>
      </c>
      <c r="BF12" s="86">
        <v>0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M12" s="39">
        <f>SUM(D12:F12)</f>
        <v>0</v>
      </c>
      <c r="BN12" s="39">
        <f>SUM(G12:I12)</f>
        <v>0</v>
      </c>
      <c r="BO12" s="39">
        <f>SUM(J12:L12)</f>
        <v>0</v>
      </c>
      <c r="BP12" s="39">
        <f>SUM(M12:O12)</f>
        <v>0</v>
      </c>
      <c r="BQ12" s="39">
        <f>SUM(P12:R12)</f>
        <v>0</v>
      </c>
      <c r="BR12" s="39">
        <f>SUM(S12:U12)</f>
        <v>0</v>
      </c>
      <c r="BS12" s="39">
        <f>SUM(V12:X12)</f>
        <v>0</v>
      </c>
      <c r="BT12" s="39">
        <f>SUM(Y12:AA12)</f>
        <v>0</v>
      </c>
      <c r="BU12" s="39">
        <f>SUM(AB12:AD12)</f>
        <v>0</v>
      </c>
      <c r="BV12" s="39">
        <f>SUM(AE12:AG12)</f>
        <v>0</v>
      </c>
      <c r="BW12" s="39">
        <f>SUM(AH12:AJ12)</f>
        <v>0</v>
      </c>
      <c r="BX12" s="39">
        <f>SUM(AK12:AM12)</f>
        <v>0</v>
      </c>
      <c r="BY12" s="39">
        <f>SUM(AN12:AP12)</f>
        <v>0</v>
      </c>
      <c r="BZ12" s="39">
        <f>SUM(AQ12:AS12)</f>
        <v>0</v>
      </c>
      <c r="CA12" s="39">
        <f>SUM(AT12:AV12)</f>
        <v>0</v>
      </c>
      <c r="CB12" s="39">
        <f>SUM(AW12:AY12)</f>
        <v>1</v>
      </c>
      <c r="CC12" s="39">
        <f>SUM(AZ12:BB12)</f>
        <v>0</v>
      </c>
      <c r="CD12" s="39">
        <f>SUM(BC12:BE12)</f>
        <v>0</v>
      </c>
      <c r="CE12" s="39">
        <f>SUM(BF12:BH12)</f>
        <v>0</v>
      </c>
      <c r="CF12" s="39">
        <f>SUM(BI12:BK12)</f>
        <v>0</v>
      </c>
      <c r="CG12" s="64"/>
      <c r="CH12" s="39">
        <f>SUM(D12:O12)</f>
        <v>0</v>
      </c>
      <c r="CI12" s="39">
        <f>SUM(P12:AA12)</f>
        <v>0</v>
      </c>
      <c r="CJ12" s="39">
        <f>SUM(AB12:AM12)</f>
        <v>0</v>
      </c>
      <c r="CK12" s="39">
        <f>SUM(AN12:AY12)</f>
        <v>1</v>
      </c>
      <c r="CL12" s="39">
        <f>SUM(AZ12:BK12)</f>
        <v>0</v>
      </c>
      <c r="CN12" s="65" t="str">
        <f>IF(AND(ABS(CH12-SUM(D12:O12))&lt;0.0001,ABS(CH12-SUM(BM12:BP12))&lt;0.0001),"Ok","ERROR")</f>
        <v>Ok</v>
      </c>
      <c r="CO12" s="65" t="str">
        <f>IF(AND(ABS(CI12-SUM(P12:AA12))&lt;0.0001,ABS(CI12-SUM(BQ12:BT12))&lt;0.001),"Ok","ERROR")</f>
        <v>Ok</v>
      </c>
      <c r="CP12" s="65" t="str">
        <f>IF(AND(ABS(CJ12-SUM(AB12:AM12))&lt;0.0001,ABS(CJ12-SUM(BU12:BX12))&lt;0.0001),"Ok","ERROR")</f>
        <v>Ok</v>
      </c>
      <c r="CQ12" s="65" t="str">
        <f>IF(AND(ABS(CK12-SUM(AN12:AY12))&lt;0.0001,ABS(CK12-SUM(BY12:CB12))&lt;0.0001),"Ok","ERROR")</f>
        <v>Ok</v>
      </c>
      <c r="CR12" s="65" t="str">
        <f>IF(AND(ABS(CL12-SUM(AZ12:BK12))&lt;0.0001,ABS(CL12-SUM(CC12:CF12))&lt;0.0001),"Ok","ERROR")</f>
        <v>Ok</v>
      </c>
    </row>
    <row r="13" spans="1:96">
      <c r="B13" s="87"/>
      <c r="D13" s="36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64"/>
      <c r="CH13" s="40"/>
      <c r="CI13" s="40"/>
      <c r="CJ13" s="40"/>
      <c r="CK13" s="40"/>
      <c r="CL13" s="40"/>
    </row>
    <row r="14" spans="1:96">
      <c r="A14" t="s">
        <v>22</v>
      </c>
      <c r="B14" s="87"/>
      <c r="C14" s="19"/>
      <c r="D14" s="97">
        <v>0.01</v>
      </c>
      <c r="E14" s="34">
        <f>D14</f>
        <v>0.01</v>
      </c>
      <c r="F14" s="34">
        <f t="shared" ref="F14:BK17" si="4">E14</f>
        <v>0.01</v>
      </c>
      <c r="G14" s="34">
        <f t="shared" si="4"/>
        <v>0.01</v>
      </c>
      <c r="H14" s="34">
        <f t="shared" si="4"/>
        <v>0.01</v>
      </c>
      <c r="I14" s="34">
        <f t="shared" si="4"/>
        <v>0.01</v>
      </c>
      <c r="J14" s="34">
        <f t="shared" si="4"/>
        <v>0.01</v>
      </c>
      <c r="K14" s="34">
        <f t="shared" si="4"/>
        <v>0.01</v>
      </c>
      <c r="L14" s="34">
        <f t="shared" si="4"/>
        <v>0.01</v>
      </c>
      <c r="M14" s="34">
        <f t="shared" si="4"/>
        <v>0.01</v>
      </c>
      <c r="N14" s="34">
        <f t="shared" si="4"/>
        <v>0.01</v>
      </c>
      <c r="O14" s="34">
        <f t="shared" si="4"/>
        <v>0.01</v>
      </c>
      <c r="P14" s="34">
        <f t="shared" si="4"/>
        <v>0.01</v>
      </c>
      <c r="Q14" s="34">
        <f t="shared" si="4"/>
        <v>0.01</v>
      </c>
      <c r="R14" s="34">
        <f t="shared" si="4"/>
        <v>0.01</v>
      </c>
      <c r="S14" s="34">
        <f t="shared" si="4"/>
        <v>0.01</v>
      </c>
      <c r="T14" s="34">
        <f t="shared" si="4"/>
        <v>0.01</v>
      </c>
      <c r="U14" s="34">
        <f t="shared" si="4"/>
        <v>0.01</v>
      </c>
      <c r="V14" s="34">
        <f t="shared" si="4"/>
        <v>0.01</v>
      </c>
      <c r="W14" s="34">
        <f t="shared" si="4"/>
        <v>0.01</v>
      </c>
      <c r="X14" s="34">
        <f t="shared" si="4"/>
        <v>0.01</v>
      </c>
      <c r="Y14" s="34">
        <f t="shared" si="4"/>
        <v>0.01</v>
      </c>
      <c r="Z14" s="34">
        <f t="shared" si="4"/>
        <v>0.01</v>
      </c>
      <c r="AA14" s="34">
        <f t="shared" si="4"/>
        <v>0.01</v>
      </c>
      <c r="AB14" s="34">
        <f t="shared" si="4"/>
        <v>0.01</v>
      </c>
      <c r="AC14" s="34">
        <f t="shared" si="4"/>
        <v>0.01</v>
      </c>
      <c r="AD14" s="34">
        <f t="shared" si="4"/>
        <v>0.01</v>
      </c>
      <c r="AE14" s="34">
        <f t="shared" si="4"/>
        <v>0.01</v>
      </c>
      <c r="AF14" s="34">
        <f t="shared" si="4"/>
        <v>0.01</v>
      </c>
      <c r="AG14" s="34">
        <f t="shared" si="4"/>
        <v>0.01</v>
      </c>
      <c r="AH14" s="34">
        <f t="shared" si="4"/>
        <v>0.01</v>
      </c>
      <c r="AI14" s="34">
        <f t="shared" si="4"/>
        <v>0.01</v>
      </c>
      <c r="AJ14" s="34">
        <f t="shared" si="4"/>
        <v>0.01</v>
      </c>
      <c r="AK14" s="34">
        <f t="shared" si="4"/>
        <v>0.01</v>
      </c>
      <c r="AL14" s="34">
        <f t="shared" si="4"/>
        <v>0.01</v>
      </c>
      <c r="AM14" s="34">
        <f t="shared" si="4"/>
        <v>0.01</v>
      </c>
      <c r="AN14" s="34">
        <f t="shared" si="4"/>
        <v>0.01</v>
      </c>
      <c r="AO14" s="34">
        <f t="shared" si="4"/>
        <v>0.01</v>
      </c>
      <c r="AP14" s="34">
        <f t="shared" si="4"/>
        <v>0.01</v>
      </c>
      <c r="AQ14" s="34">
        <f t="shared" si="4"/>
        <v>0.01</v>
      </c>
      <c r="AR14" s="34">
        <f t="shared" si="4"/>
        <v>0.01</v>
      </c>
      <c r="AS14" s="34">
        <f t="shared" si="4"/>
        <v>0.01</v>
      </c>
      <c r="AT14" s="34">
        <f t="shared" si="4"/>
        <v>0.01</v>
      </c>
      <c r="AU14" s="34">
        <f t="shared" si="4"/>
        <v>0.01</v>
      </c>
      <c r="AV14" s="34">
        <f t="shared" si="4"/>
        <v>0.01</v>
      </c>
      <c r="AW14" s="34">
        <f t="shared" si="4"/>
        <v>0.01</v>
      </c>
      <c r="AX14" s="34">
        <f t="shared" si="4"/>
        <v>0.01</v>
      </c>
      <c r="AY14" s="34">
        <f t="shared" si="4"/>
        <v>0.01</v>
      </c>
      <c r="AZ14" s="34">
        <f t="shared" si="4"/>
        <v>0.01</v>
      </c>
      <c r="BA14" s="34">
        <f t="shared" si="4"/>
        <v>0.01</v>
      </c>
      <c r="BB14" s="34">
        <f t="shared" si="4"/>
        <v>0.01</v>
      </c>
      <c r="BC14" s="34">
        <f t="shared" si="4"/>
        <v>0.01</v>
      </c>
      <c r="BD14" s="34">
        <f t="shared" si="4"/>
        <v>0.01</v>
      </c>
      <c r="BE14" s="34">
        <f t="shared" si="4"/>
        <v>0.01</v>
      </c>
      <c r="BF14" s="34">
        <f t="shared" si="4"/>
        <v>0.01</v>
      </c>
      <c r="BG14" s="34">
        <f t="shared" si="4"/>
        <v>0.01</v>
      </c>
      <c r="BH14" s="34">
        <f t="shared" si="4"/>
        <v>0.01</v>
      </c>
      <c r="BI14" s="34">
        <f t="shared" si="4"/>
        <v>0.01</v>
      </c>
      <c r="BJ14" s="34">
        <f t="shared" si="4"/>
        <v>0.01</v>
      </c>
      <c r="BK14" s="34">
        <f t="shared" si="4"/>
        <v>0.01</v>
      </c>
      <c r="BM14" s="41">
        <f>AVERAGE(D14:F14)</f>
        <v>0.01</v>
      </c>
      <c r="BN14" s="41">
        <f>AVERAGE(G14:I14)</f>
        <v>0.01</v>
      </c>
      <c r="BO14" s="41">
        <f>AVERAGE(J14:L14)</f>
        <v>0.01</v>
      </c>
      <c r="BP14" s="41">
        <f>AVERAGE(M14:O14)</f>
        <v>0.01</v>
      </c>
      <c r="BQ14" s="41">
        <f>AVERAGE(P14:R14)</f>
        <v>0.01</v>
      </c>
      <c r="BR14" s="41">
        <f>AVERAGE(S14:U14)</f>
        <v>0.01</v>
      </c>
      <c r="BS14" s="41">
        <f>AVERAGE(V14:X14)</f>
        <v>0.01</v>
      </c>
      <c r="BT14" s="41">
        <f>AVERAGE(Y14:AA14)</f>
        <v>0.01</v>
      </c>
      <c r="BU14" s="41">
        <f>AVERAGE(AB14:AD14)</f>
        <v>0.01</v>
      </c>
      <c r="BV14" s="41">
        <f>AVERAGE(AE14:AG14)</f>
        <v>0.01</v>
      </c>
      <c r="BW14" s="41">
        <f>AVERAGE(AH14:AJ14)</f>
        <v>0.01</v>
      </c>
      <c r="BX14" s="41">
        <f>AVERAGE(AK14:AM14)</f>
        <v>0.01</v>
      </c>
      <c r="BY14" s="41">
        <f>AVERAGE(AN14:AP14)</f>
        <v>0.01</v>
      </c>
      <c r="BZ14" s="41">
        <f>AVERAGE(AQ14:AS14)</f>
        <v>0.01</v>
      </c>
      <c r="CA14" s="41">
        <f>AVERAGE(AT14:AV14)</f>
        <v>0.01</v>
      </c>
      <c r="CB14" s="41">
        <f>AVERAGE(AW14:AY14)</f>
        <v>0.01</v>
      </c>
      <c r="CC14" s="41">
        <f>AVERAGE(AZ14:BB14)</f>
        <v>0.01</v>
      </c>
      <c r="CD14" s="41">
        <f>AVERAGE(BC14:BE14)</f>
        <v>0.01</v>
      </c>
      <c r="CE14" s="41">
        <f>AVERAGE(BF14:BH14)</f>
        <v>0.01</v>
      </c>
      <c r="CF14" s="41">
        <f>AVERAGE(BI14:BK14)</f>
        <v>0.01</v>
      </c>
      <c r="CG14" s="64"/>
      <c r="CH14" s="41">
        <f>AVERAGE(D14:O14)</f>
        <v>9.9999999999999985E-3</v>
      </c>
      <c r="CI14" s="41">
        <f>AVERAGE(P14:AA14)</f>
        <v>9.9999999999999985E-3</v>
      </c>
      <c r="CJ14" s="41">
        <f>AVERAGE(AB14:AM14)</f>
        <v>9.9999999999999985E-3</v>
      </c>
      <c r="CK14" s="41">
        <f>AVERAGE(AN14:AY14)</f>
        <v>9.9999999999999985E-3</v>
      </c>
      <c r="CL14" s="41">
        <f>AVERAGE(AZ14:BK14)</f>
        <v>9.9999999999999985E-3</v>
      </c>
      <c r="CN14" s="65" t="str">
        <f>IF(AND(ABS(CH14-AVERAGE(D14:O14))&lt;0.0001,ABS(CH14-AVERAGE(BM14:BP14))&lt;0.0001),"Ok","ERROR")</f>
        <v>Ok</v>
      </c>
      <c r="CO14" s="65" t="str">
        <f>IF(AND(ABS(CI14-AVERAGE(P14:AA14))&lt;0.0001,ABS(CI14-AVERAGE(BQ14:BT14))&lt;0.001),"Ok","ERROR")</f>
        <v>Ok</v>
      </c>
      <c r="CP14" s="65" t="str">
        <f>IF(AND(ABS(CJ14-AVERAGE(AB14:AM14))&lt;0.0001,ABS(CJ14-AVERAGE(BU14:BX14))&lt;0.0001),"Ok","ERROR")</f>
        <v>Ok</v>
      </c>
      <c r="CQ14" s="65" t="str">
        <f>IF(AND(ABS(CK14-AVERAGE(AN14:AY14))&lt;0.0001,ABS(CK14-AVERAGE(BY14:CB14))&lt;0.0001),"Ok","ERROR")</f>
        <v>Ok</v>
      </c>
      <c r="CR14" s="65" t="str">
        <f>IF(AND(ABS(CL14-AVERAGE(AZ14:BK14))&lt;0.0001,ABS(CL14-AVERAGE(CC14:CF14))&lt;0.0001),"Ok","ERROR")</f>
        <v>Ok</v>
      </c>
    </row>
    <row r="15" spans="1:96">
      <c r="A15" t="s">
        <v>23</v>
      </c>
      <c r="B15" s="87"/>
      <c r="C15" s="19"/>
      <c r="D15" s="97">
        <v>0.01</v>
      </c>
      <c r="E15" s="34">
        <f>D15</f>
        <v>0.01</v>
      </c>
      <c r="F15" s="34">
        <f t="shared" ref="F15:AK15" si="5">E15</f>
        <v>0.01</v>
      </c>
      <c r="G15" s="34">
        <f t="shared" si="5"/>
        <v>0.01</v>
      </c>
      <c r="H15" s="34">
        <f t="shared" si="5"/>
        <v>0.01</v>
      </c>
      <c r="I15" s="34">
        <f t="shared" si="5"/>
        <v>0.01</v>
      </c>
      <c r="J15" s="34">
        <f t="shared" si="5"/>
        <v>0.01</v>
      </c>
      <c r="K15" s="34">
        <f t="shared" si="5"/>
        <v>0.01</v>
      </c>
      <c r="L15" s="34">
        <f t="shared" si="5"/>
        <v>0.01</v>
      </c>
      <c r="M15" s="34">
        <f t="shared" si="5"/>
        <v>0.01</v>
      </c>
      <c r="N15" s="34">
        <f t="shared" si="5"/>
        <v>0.01</v>
      </c>
      <c r="O15" s="34">
        <f t="shared" si="5"/>
        <v>0.01</v>
      </c>
      <c r="P15" s="34">
        <f t="shared" si="5"/>
        <v>0.01</v>
      </c>
      <c r="Q15" s="34">
        <f t="shared" si="5"/>
        <v>0.01</v>
      </c>
      <c r="R15" s="34">
        <f t="shared" si="5"/>
        <v>0.01</v>
      </c>
      <c r="S15" s="34">
        <f t="shared" si="5"/>
        <v>0.01</v>
      </c>
      <c r="T15" s="34">
        <f t="shared" si="5"/>
        <v>0.01</v>
      </c>
      <c r="U15" s="34">
        <f t="shared" si="5"/>
        <v>0.01</v>
      </c>
      <c r="V15" s="34">
        <f t="shared" si="5"/>
        <v>0.01</v>
      </c>
      <c r="W15" s="34">
        <f t="shared" si="5"/>
        <v>0.01</v>
      </c>
      <c r="X15" s="34">
        <f t="shared" si="5"/>
        <v>0.01</v>
      </c>
      <c r="Y15" s="34">
        <f t="shared" si="5"/>
        <v>0.01</v>
      </c>
      <c r="Z15" s="34">
        <f t="shared" si="5"/>
        <v>0.01</v>
      </c>
      <c r="AA15" s="34">
        <f t="shared" si="5"/>
        <v>0.01</v>
      </c>
      <c r="AB15" s="34">
        <f t="shared" si="5"/>
        <v>0.01</v>
      </c>
      <c r="AC15" s="34">
        <f t="shared" si="5"/>
        <v>0.01</v>
      </c>
      <c r="AD15" s="34">
        <f t="shared" si="5"/>
        <v>0.01</v>
      </c>
      <c r="AE15" s="34">
        <f t="shared" si="5"/>
        <v>0.01</v>
      </c>
      <c r="AF15" s="34">
        <f t="shared" si="5"/>
        <v>0.01</v>
      </c>
      <c r="AG15" s="34">
        <f t="shared" si="5"/>
        <v>0.01</v>
      </c>
      <c r="AH15" s="34">
        <f t="shared" si="5"/>
        <v>0.01</v>
      </c>
      <c r="AI15" s="34">
        <f t="shared" si="5"/>
        <v>0.01</v>
      </c>
      <c r="AJ15" s="34">
        <f t="shared" si="5"/>
        <v>0.01</v>
      </c>
      <c r="AK15" s="34">
        <f t="shared" si="5"/>
        <v>0.01</v>
      </c>
      <c r="AL15" s="34">
        <f t="shared" si="4"/>
        <v>0.01</v>
      </c>
      <c r="AM15" s="34">
        <f t="shared" si="4"/>
        <v>0.01</v>
      </c>
      <c r="AN15" s="34">
        <f t="shared" si="4"/>
        <v>0.01</v>
      </c>
      <c r="AO15" s="34">
        <f t="shared" si="4"/>
        <v>0.01</v>
      </c>
      <c r="AP15" s="34">
        <f t="shared" si="4"/>
        <v>0.01</v>
      </c>
      <c r="AQ15" s="34">
        <f t="shared" si="4"/>
        <v>0.01</v>
      </c>
      <c r="AR15" s="34">
        <f t="shared" si="4"/>
        <v>0.01</v>
      </c>
      <c r="AS15" s="34">
        <f t="shared" si="4"/>
        <v>0.01</v>
      </c>
      <c r="AT15" s="34">
        <f t="shared" si="4"/>
        <v>0.01</v>
      </c>
      <c r="AU15" s="34">
        <f t="shared" si="4"/>
        <v>0.01</v>
      </c>
      <c r="AV15" s="34">
        <f t="shared" si="4"/>
        <v>0.01</v>
      </c>
      <c r="AW15" s="34">
        <f t="shared" si="4"/>
        <v>0.01</v>
      </c>
      <c r="AX15" s="34">
        <f t="shared" si="4"/>
        <v>0.01</v>
      </c>
      <c r="AY15" s="34">
        <f t="shared" si="4"/>
        <v>0.01</v>
      </c>
      <c r="AZ15" s="34">
        <f t="shared" si="4"/>
        <v>0.01</v>
      </c>
      <c r="BA15" s="34">
        <f t="shared" si="4"/>
        <v>0.01</v>
      </c>
      <c r="BB15" s="34">
        <f t="shared" si="4"/>
        <v>0.01</v>
      </c>
      <c r="BC15" s="34">
        <f t="shared" si="4"/>
        <v>0.01</v>
      </c>
      <c r="BD15" s="34">
        <f t="shared" si="4"/>
        <v>0.01</v>
      </c>
      <c r="BE15" s="34">
        <f t="shared" si="4"/>
        <v>0.01</v>
      </c>
      <c r="BF15" s="34">
        <f t="shared" si="4"/>
        <v>0.01</v>
      </c>
      <c r="BG15" s="34">
        <f t="shared" si="4"/>
        <v>0.01</v>
      </c>
      <c r="BH15" s="34">
        <f t="shared" si="4"/>
        <v>0.01</v>
      </c>
      <c r="BI15" s="34">
        <f t="shared" si="4"/>
        <v>0.01</v>
      </c>
      <c r="BJ15" s="34">
        <f t="shared" si="4"/>
        <v>0.01</v>
      </c>
      <c r="BK15" s="34">
        <f t="shared" si="4"/>
        <v>0.01</v>
      </c>
      <c r="BM15" s="41">
        <f>AVERAGE(D15:F15)</f>
        <v>0.01</v>
      </c>
      <c r="BN15" s="41">
        <f>AVERAGE(G15:I15)</f>
        <v>0.01</v>
      </c>
      <c r="BO15" s="41">
        <f>AVERAGE(J15:L15)</f>
        <v>0.01</v>
      </c>
      <c r="BP15" s="41">
        <f>AVERAGE(M15:O15)</f>
        <v>0.01</v>
      </c>
      <c r="BQ15" s="41">
        <f>AVERAGE(P15:R15)</f>
        <v>0.01</v>
      </c>
      <c r="BR15" s="41">
        <f>AVERAGE(S15:U15)</f>
        <v>0.01</v>
      </c>
      <c r="BS15" s="41">
        <f>AVERAGE(V15:X15)</f>
        <v>0.01</v>
      </c>
      <c r="BT15" s="41">
        <f>AVERAGE(Y15:AA15)</f>
        <v>0.01</v>
      </c>
      <c r="BU15" s="41">
        <f>AVERAGE(AB15:AD15)</f>
        <v>0.01</v>
      </c>
      <c r="BV15" s="41">
        <f>AVERAGE(AE15:AG15)</f>
        <v>0.01</v>
      </c>
      <c r="BW15" s="41">
        <f>AVERAGE(AH15:AJ15)</f>
        <v>0.01</v>
      </c>
      <c r="BX15" s="41">
        <f>AVERAGE(AK15:AM15)</f>
        <v>0.01</v>
      </c>
      <c r="BY15" s="41">
        <f>AVERAGE(AN15:AP15)</f>
        <v>0.01</v>
      </c>
      <c r="BZ15" s="41">
        <f>AVERAGE(AQ15:AS15)</f>
        <v>0.01</v>
      </c>
      <c r="CA15" s="41">
        <f>AVERAGE(AT15:AV15)</f>
        <v>0.01</v>
      </c>
      <c r="CB15" s="41">
        <f>AVERAGE(AW15:AY15)</f>
        <v>0.01</v>
      </c>
      <c r="CC15" s="41">
        <f>AVERAGE(AZ15:BB15)</f>
        <v>0.01</v>
      </c>
      <c r="CD15" s="41">
        <f>AVERAGE(BC15:BE15)</f>
        <v>0.01</v>
      </c>
      <c r="CE15" s="41">
        <f>AVERAGE(BF15:BH15)</f>
        <v>0.01</v>
      </c>
      <c r="CF15" s="41">
        <f>AVERAGE(BI15:BK15)</f>
        <v>0.01</v>
      </c>
      <c r="CG15" s="64"/>
      <c r="CH15" s="41">
        <f>AVERAGE(D15:O15)</f>
        <v>9.9999999999999985E-3</v>
      </c>
      <c r="CI15" s="41">
        <f>AVERAGE(P15:AA15)</f>
        <v>9.9999999999999985E-3</v>
      </c>
      <c r="CJ15" s="41">
        <f>AVERAGE(AB15:AM15)</f>
        <v>9.9999999999999985E-3</v>
      </c>
      <c r="CK15" s="41">
        <f>AVERAGE(AN15:AY15)</f>
        <v>9.9999999999999985E-3</v>
      </c>
      <c r="CL15" s="41">
        <f>AVERAGE(AZ15:BK15)</f>
        <v>9.9999999999999985E-3</v>
      </c>
      <c r="CN15" s="65" t="str">
        <f>IF(AND(ABS(CH15-AVERAGE(D15:O15))&lt;0.0001,ABS(CH15-AVERAGE(BM15:BP15))&lt;0.0001),"Ok","ERROR")</f>
        <v>Ok</v>
      </c>
      <c r="CO15" s="65" t="str">
        <f>IF(AND(ABS(CI15-AVERAGE(P15:AA15))&lt;0.0001,ABS(CI15-AVERAGE(BQ15:BT15))&lt;0.001),"Ok","ERROR")</f>
        <v>Ok</v>
      </c>
      <c r="CP15" s="65" t="str">
        <f>IF(AND(ABS(CJ15-AVERAGE(AB15:AM15))&lt;0.0001,ABS(CJ15-AVERAGE(BU15:BX15))&lt;0.0001),"Ok","ERROR")</f>
        <v>Ok</v>
      </c>
      <c r="CQ15" s="65" t="str">
        <f>IF(AND(ABS(CK15-AVERAGE(AN15:AY15))&lt;0.0001,ABS(CK15-AVERAGE(BY15:CB15))&lt;0.0001),"Ok","ERROR")</f>
        <v>Ok</v>
      </c>
      <c r="CR15" s="65" t="str">
        <f>IF(AND(ABS(CL15-AVERAGE(AZ15:BK15))&lt;0.0001,ABS(CL15-AVERAGE(CC15:CF15))&lt;0.0001),"Ok","ERROR")</f>
        <v>Ok</v>
      </c>
    </row>
    <row r="16" spans="1:96">
      <c r="A16"/>
      <c r="B16" s="87"/>
      <c r="C16" s="24"/>
      <c r="D16" s="8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H16" s="36"/>
      <c r="CI16" s="36"/>
      <c r="CJ16" s="36"/>
      <c r="CK16" s="36"/>
      <c r="CL16" s="36"/>
    </row>
    <row r="17" spans="1:96">
      <c r="A17" t="s">
        <v>49</v>
      </c>
      <c r="B17" s="87"/>
      <c r="D17" s="96">
        <v>30</v>
      </c>
      <c r="E17" s="26">
        <f>D17</f>
        <v>30</v>
      </c>
      <c r="F17" s="26">
        <f t="shared" si="4"/>
        <v>30</v>
      </c>
      <c r="G17" s="26">
        <f t="shared" si="4"/>
        <v>30</v>
      </c>
      <c r="H17" s="26">
        <f t="shared" si="4"/>
        <v>30</v>
      </c>
      <c r="I17" s="26">
        <f t="shared" si="4"/>
        <v>30</v>
      </c>
      <c r="J17" s="26">
        <f t="shared" si="4"/>
        <v>30</v>
      </c>
      <c r="K17" s="26">
        <f t="shared" si="4"/>
        <v>30</v>
      </c>
      <c r="L17" s="26">
        <f t="shared" si="4"/>
        <v>30</v>
      </c>
      <c r="M17" s="26">
        <f t="shared" si="4"/>
        <v>30</v>
      </c>
      <c r="N17" s="26">
        <f t="shared" si="4"/>
        <v>30</v>
      </c>
      <c r="O17" s="26">
        <f t="shared" si="4"/>
        <v>30</v>
      </c>
      <c r="P17" s="26">
        <f t="shared" si="4"/>
        <v>30</v>
      </c>
      <c r="Q17" s="26">
        <f t="shared" si="4"/>
        <v>30</v>
      </c>
      <c r="R17" s="26">
        <f t="shared" si="4"/>
        <v>30</v>
      </c>
      <c r="S17" s="26">
        <f t="shared" si="4"/>
        <v>30</v>
      </c>
      <c r="T17" s="26">
        <f t="shared" si="4"/>
        <v>30</v>
      </c>
      <c r="U17" s="26">
        <f t="shared" si="4"/>
        <v>30</v>
      </c>
      <c r="V17" s="26">
        <f t="shared" si="4"/>
        <v>30</v>
      </c>
      <c r="W17" s="26">
        <f t="shared" si="4"/>
        <v>30</v>
      </c>
      <c r="X17" s="26">
        <f t="shared" si="4"/>
        <v>30</v>
      </c>
      <c r="Y17" s="26">
        <f t="shared" si="4"/>
        <v>30</v>
      </c>
      <c r="Z17" s="26">
        <f t="shared" si="4"/>
        <v>30</v>
      </c>
      <c r="AA17" s="26">
        <f t="shared" si="4"/>
        <v>30</v>
      </c>
      <c r="AB17" s="26">
        <f t="shared" si="4"/>
        <v>30</v>
      </c>
      <c r="AC17" s="26">
        <f t="shared" si="4"/>
        <v>30</v>
      </c>
      <c r="AD17" s="26">
        <f t="shared" si="4"/>
        <v>30</v>
      </c>
      <c r="AE17" s="26">
        <f t="shared" si="4"/>
        <v>30</v>
      </c>
      <c r="AF17" s="26">
        <f t="shared" si="4"/>
        <v>30</v>
      </c>
      <c r="AG17" s="26">
        <f t="shared" si="4"/>
        <v>30</v>
      </c>
      <c r="AH17" s="26">
        <f t="shared" si="4"/>
        <v>30</v>
      </c>
      <c r="AI17" s="26">
        <f t="shared" si="4"/>
        <v>30</v>
      </c>
      <c r="AJ17" s="26">
        <f t="shared" si="4"/>
        <v>30</v>
      </c>
      <c r="AK17" s="26">
        <f t="shared" si="4"/>
        <v>30</v>
      </c>
      <c r="AL17" s="26">
        <f t="shared" si="4"/>
        <v>30</v>
      </c>
      <c r="AM17" s="26">
        <f t="shared" si="4"/>
        <v>30</v>
      </c>
      <c r="AN17" s="26">
        <f t="shared" si="4"/>
        <v>30</v>
      </c>
      <c r="AO17" s="26">
        <f t="shared" si="4"/>
        <v>30</v>
      </c>
      <c r="AP17" s="26">
        <f t="shared" si="4"/>
        <v>30</v>
      </c>
      <c r="AQ17" s="26">
        <f t="shared" si="4"/>
        <v>30</v>
      </c>
      <c r="AR17" s="26">
        <f t="shared" si="4"/>
        <v>30</v>
      </c>
      <c r="AS17" s="26">
        <f t="shared" si="4"/>
        <v>30</v>
      </c>
      <c r="AT17" s="26">
        <f t="shared" si="4"/>
        <v>30</v>
      </c>
      <c r="AU17" s="26">
        <f t="shared" si="4"/>
        <v>30</v>
      </c>
      <c r="AV17" s="26">
        <f t="shared" si="4"/>
        <v>30</v>
      </c>
      <c r="AW17" s="26">
        <f t="shared" si="4"/>
        <v>30</v>
      </c>
      <c r="AX17" s="26">
        <f t="shared" si="4"/>
        <v>30</v>
      </c>
      <c r="AY17" s="26">
        <f t="shared" si="4"/>
        <v>30</v>
      </c>
      <c r="AZ17" s="26">
        <f t="shared" si="4"/>
        <v>30</v>
      </c>
      <c r="BA17" s="26">
        <f t="shared" si="4"/>
        <v>30</v>
      </c>
      <c r="BB17" s="26">
        <f t="shared" si="4"/>
        <v>30</v>
      </c>
      <c r="BC17" s="26">
        <f t="shared" si="4"/>
        <v>30</v>
      </c>
      <c r="BD17" s="26">
        <f t="shared" si="4"/>
        <v>30</v>
      </c>
      <c r="BE17" s="26">
        <f t="shared" si="4"/>
        <v>30</v>
      </c>
      <c r="BF17" s="26">
        <f t="shared" si="4"/>
        <v>30</v>
      </c>
      <c r="BG17" s="26">
        <f t="shared" si="4"/>
        <v>30</v>
      </c>
      <c r="BH17" s="26">
        <f t="shared" si="4"/>
        <v>30</v>
      </c>
      <c r="BI17" s="26">
        <f t="shared" si="4"/>
        <v>30</v>
      </c>
      <c r="BJ17" s="26">
        <f t="shared" si="4"/>
        <v>30</v>
      </c>
      <c r="BK17" s="26">
        <f t="shared" si="4"/>
        <v>30</v>
      </c>
      <c r="BM17" s="26">
        <f>AVERAGE(D17:F17)</f>
        <v>30</v>
      </c>
      <c r="BN17" s="26">
        <f>AVERAGE(G17:I17)</f>
        <v>30</v>
      </c>
      <c r="BO17" s="26">
        <f>AVERAGE(J17:L17)</f>
        <v>30</v>
      </c>
      <c r="BP17" s="26">
        <f>AVERAGE(M17:O17)</f>
        <v>30</v>
      </c>
      <c r="BQ17" s="26">
        <f>AVERAGE(P17:R17)</f>
        <v>30</v>
      </c>
      <c r="BR17" s="26">
        <f>AVERAGE(S17:U17)</f>
        <v>30</v>
      </c>
      <c r="BS17" s="26">
        <f>AVERAGE(V17:X17)</f>
        <v>30</v>
      </c>
      <c r="BT17" s="26">
        <f>AVERAGE(Y17:AA17)</f>
        <v>30</v>
      </c>
      <c r="BU17" s="26">
        <f>AVERAGE(AB17:AD17)</f>
        <v>30</v>
      </c>
      <c r="BV17" s="26">
        <f>AVERAGE(AE17:AG17)</f>
        <v>30</v>
      </c>
      <c r="BW17" s="26">
        <f>AVERAGE(AH17:AJ17)</f>
        <v>30</v>
      </c>
      <c r="BX17" s="26">
        <f>AVERAGE(AK17:AM17)</f>
        <v>30</v>
      </c>
      <c r="BY17" s="26">
        <f>AVERAGE(AN17:AP17)</f>
        <v>30</v>
      </c>
      <c r="BZ17" s="26">
        <f>AVERAGE(AQ17:AS17)</f>
        <v>30</v>
      </c>
      <c r="CA17" s="26">
        <f>AVERAGE(AT17:AV17)</f>
        <v>30</v>
      </c>
      <c r="CB17" s="26">
        <f>AVERAGE(AW17:AY17)</f>
        <v>30</v>
      </c>
      <c r="CC17" s="26">
        <f>AVERAGE(AZ17:BB17)</f>
        <v>30</v>
      </c>
      <c r="CD17" s="26">
        <f>AVERAGE(BC17:BE17)</f>
        <v>30</v>
      </c>
      <c r="CE17" s="26">
        <f>AVERAGE(BF17:BH17)</f>
        <v>30</v>
      </c>
      <c r="CF17" s="26">
        <f>AVERAGE(BI17:BK17)</f>
        <v>30</v>
      </c>
      <c r="CH17" s="26">
        <f>AVERAGE(D17:O17)</f>
        <v>30</v>
      </c>
      <c r="CI17" s="26">
        <f>AVERAGE(P17:AA17)</f>
        <v>30</v>
      </c>
      <c r="CJ17" s="26">
        <f>AVERAGE(AB17:AM17)</f>
        <v>30</v>
      </c>
      <c r="CK17" s="26">
        <f>AVERAGE(AN17:AY17)</f>
        <v>30</v>
      </c>
      <c r="CL17" s="26">
        <f>AVERAGE(AZ17:BK17)</f>
        <v>30</v>
      </c>
      <c r="CN17" s="65" t="str">
        <f>IF(AND(ABS(CH17-AVERAGE(D17:O17))&lt;0.0001,ABS(CH17-AVERAGE(BM17:BP17))&lt;0.0001),"Ok","ERROR")</f>
        <v>Ok</v>
      </c>
      <c r="CO17" s="65" t="str">
        <f>IF(AND(ABS(CI17-AVERAGE(P17:AA17))&lt;0.0001,ABS(CI17-AVERAGE(BQ17:BT17))&lt;0.001),"Ok","ERROR")</f>
        <v>Ok</v>
      </c>
      <c r="CP17" s="65" t="str">
        <f>IF(AND(ABS(CJ17-AVERAGE(AB17:AM17))&lt;0.0001,ABS(CJ17-AVERAGE(BU17:BX17))&lt;0.0001),"Ok","ERROR")</f>
        <v>Ok</v>
      </c>
      <c r="CQ17" s="65" t="str">
        <f>IF(AND(ABS(CK17-AVERAGE(AN17:AY17))&lt;0.0001,ABS(CK17-AVERAGE(BY17:CB17))&lt;0.0001),"Ok","ERROR")</f>
        <v>Ok</v>
      </c>
      <c r="CR17" s="65" t="str">
        <f>IF(AND(ABS(CL17-AVERAGE(AZ17:BK17))&lt;0.0001,ABS(CL17-AVERAGE(CC17:CF17))&lt;0.0001),"Ok","ERROR")</f>
        <v>Ok</v>
      </c>
    </row>
    <row r="18" spans="1:96">
      <c r="A18" t="s">
        <v>50</v>
      </c>
      <c r="B18" s="87"/>
      <c r="D18" s="96">
        <v>30</v>
      </c>
      <c r="E18" s="26">
        <f>D18</f>
        <v>30</v>
      </c>
      <c r="F18" s="26">
        <f t="shared" ref="F18:BK18" si="6">E18</f>
        <v>30</v>
      </c>
      <c r="G18" s="26">
        <f t="shared" si="6"/>
        <v>30</v>
      </c>
      <c r="H18" s="26">
        <f t="shared" si="6"/>
        <v>30</v>
      </c>
      <c r="I18" s="26">
        <f t="shared" si="6"/>
        <v>30</v>
      </c>
      <c r="J18" s="26">
        <f t="shared" si="6"/>
        <v>30</v>
      </c>
      <c r="K18" s="26">
        <f t="shared" si="6"/>
        <v>30</v>
      </c>
      <c r="L18" s="26">
        <f t="shared" si="6"/>
        <v>30</v>
      </c>
      <c r="M18" s="26">
        <f t="shared" si="6"/>
        <v>30</v>
      </c>
      <c r="N18" s="26">
        <f t="shared" si="6"/>
        <v>30</v>
      </c>
      <c r="O18" s="26">
        <f t="shared" si="6"/>
        <v>30</v>
      </c>
      <c r="P18" s="26">
        <f t="shared" si="6"/>
        <v>30</v>
      </c>
      <c r="Q18" s="26">
        <f t="shared" si="6"/>
        <v>30</v>
      </c>
      <c r="R18" s="26">
        <f t="shared" si="6"/>
        <v>30</v>
      </c>
      <c r="S18" s="26">
        <f t="shared" si="6"/>
        <v>30</v>
      </c>
      <c r="T18" s="26">
        <f t="shared" si="6"/>
        <v>30</v>
      </c>
      <c r="U18" s="26">
        <f t="shared" si="6"/>
        <v>30</v>
      </c>
      <c r="V18" s="26">
        <f t="shared" si="6"/>
        <v>30</v>
      </c>
      <c r="W18" s="26">
        <f t="shared" si="6"/>
        <v>30</v>
      </c>
      <c r="X18" s="26">
        <f t="shared" si="6"/>
        <v>30</v>
      </c>
      <c r="Y18" s="26">
        <f t="shared" si="6"/>
        <v>30</v>
      </c>
      <c r="Z18" s="26">
        <f t="shared" si="6"/>
        <v>30</v>
      </c>
      <c r="AA18" s="26">
        <f t="shared" si="6"/>
        <v>30</v>
      </c>
      <c r="AB18" s="26">
        <f t="shared" si="6"/>
        <v>30</v>
      </c>
      <c r="AC18" s="26">
        <f t="shared" si="6"/>
        <v>30</v>
      </c>
      <c r="AD18" s="26">
        <f t="shared" si="6"/>
        <v>30</v>
      </c>
      <c r="AE18" s="26">
        <f t="shared" si="6"/>
        <v>30</v>
      </c>
      <c r="AF18" s="26">
        <f t="shared" si="6"/>
        <v>30</v>
      </c>
      <c r="AG18" s="26">
        <f t="shared" si="6"/>
        <v>30</v>
      </c>
      <c r="AH18" s="26">
        <f t="shared" si="6"/>
        <v>30</v>
      </c>
      <c r="AI18" s="26">
        <f t="shared" si="6"/>
        <v>30</v>
      </c>
      <c r="AJ18" s="26">
        <f t="shared" si="6"/>
        <v>30</v>
      </c>
      <c r="AK18" s="26">
        <f t="shared" si="6"/>
        <v>30</v>
      </c>
      <c r="AL18" s="26">
        <f t="shared" si="6"/>
        <v>30</v>
      </c>
      <c r="AM18" s="26">
        <f t="shared" si="6"/>
        <v>30</v>
      </c>
      <c r="AN18" s="26">
        <f t="shared" si="6"/>
        <v>30</v>
      </c>
      <c r="AO18" s="26">
        <f t="shared" si="6"/>
        <v>30</v>
      </c>
      <c r="AP18" s="26">
        <f t="shared" si="6"/>
        <v>30</v>
      </c>
      <c r="AQ18" s="26">
        <f t="shared" si="6"/>
        <v>30</v>
      </c>
      <c r="AR18" s="26">
        <f t="shared" si="6"/>
        <v>30</v>
      </c>
      <c r="AS18" s="26">
        <f t="shared" si="6"/>
        <v>30</v>
      </c>
      <c r="AT18" s="26">
        <f t="shared" si="6"/>
        <v>30</v>
      </c>
      <c r="AU18" s="26">
        <f t="shared" si="6"/>
        <v>30</v>
      </c>
      <c r="AV18" s="26">
        <f t="shared" si="6"/>
        <v>30</v>
      </c>
      <c r="AW18" s="26">
        <f t="shared" si="6"/>
        <v>30</v>
      </c>
      <c r="AX18" s="26">
        <f t="shared" si="6"/>
        <v>30</v>
      </c>
      <c r="AY18" s="26">
        <f t="shared" si="6"/>
        <v>30</v>
      </c>
      <c r="AZ18" s="26">
        <f t="shared" si="6"/>
        <v>30</v>
      </c>
      <c r="BA18" s="26">
        <f t="shared" si="6"/>
        <v>30</v>
      </c>
      <c r="BB18" s="26">
        <f t="shared" si="6"/>
        <v>30</v>
      </c>
      <c r="BC18" s="26">
        <f t="shared" si="6"/>
        <v>30</v>
      </c>
      <c r="BD18" s="26">
        <f t="shared" si="6"/>
        <v>30</v>
      </c>
      <c r="BE18" s="26">
        <f t="shared" si="6"/>
        <v>30</v>
      </c>
      <c r="BF18" s="26">
        <f t="shared" si="6"/>
        <v>30</v>
      </c>
      <c r="BG18" s="26">
        <f t="shared" si="6"/>
        <v>30</v>
      </c>
      <c r="BH18" s="26">
        <f t="shared" si="6"/>
        <v>30</v>
      </c>
      <c r="BI18" s="26">
        <f t="shared" si="6"/>
        <v>30</v>
      </c>
      <c r="BJ18" s="26">
        <f t="shared" si="6"/>
        <v>30</v>
      </c>
      <c r="BK18" s="26">
        <f t="shared" si="6"/>
        <v>30</v>
      </c>
      <c r="BM18" s="26">
        <f>AVERAGE(D18:F18)</f>
        <v>30</v>
      </c>
      <c r="BN18" s="26">
        <f>AVERAGE(G18:I18)</f>
        <v>30</v>
      </c>
      <c r="BO18" s="26">
        <f>AVERAGE(J18:L18)</f>
        <v>30</v>
      </c>
      <c r="BP18" s="26">
        <f>AVERAGE(M18:O18)</f>
        <v>30</v>
      </c>
      <c r="BQ18" s="26">
        <f>AVERAGE(P18:R18)</f>
        <v>30</v>
      </c>
      <c r="BR18" s="26">
        <f>AVERAGE(S18:U18)</f>
        <v>30</v>
      </c>
      <c r="BS18" s="26">
        <f>AVERAGE(V18:X18)</f>
        <v>30</v>
      </c>
      <c r="BT18" s="26">
        <f>AVERAGE(Y18:AA18)</f>
        <v>30</v>
      </c>
      <c r="BU18" s="26">
        <f>AVERAGE(AB18:AD18)</f>
        <v>30</v>
      </c>
      <c r="BV18" s="26">
        <f>AVERAGE(AE18:AG18)</f>
        <v>30</v>
      </c>
      <c r="BW18" s="26">
        <f>AVERAGE(AH18:AJ18)</f>
        <v>30</v>
      </c>
      <c r="BX18" s="26">
        <f>AVERAGE(AK18:AM18)</f>
        <v>30</v>
      </c>
      <c r="BY18" s="26">
        <f>AVERAGE(AN18:AP18)</f>
        <v>30</v>
      </c>
      <c r="BZ18" s="26">
        <f>AVERAGE(AQ18:AS18)</f>
        <v>30</v>
      </c>
      <c r="CA18" s="26">
        <f>AVERAGE(AT18:AV18)</f>
        <v>30</v>
      </c>
      <c r="CB18" s="26">
        <f>AVERAGE(AW18:AY18)</f>
        <v>30</v>
      </c>
      <c r="CC18" s="26">
        <f>AVERAGE(AZ18:BB18)</f>
        <v>30</v>
      </c>
      <c r="CD18" s="26">
        <f>AVERAGE(BC18:BE18)</f>
        <v>30</v>
      </c>
      <c r="CE18" s="26">
        <f>AVERAGE(BF18:BH18)</f>
        <v>30</v>
      </c>
      <c r="CF18" s="26">
        <f>AVERAGE(BI18:BK18)</f>
        <v>30</v>
      </c>
      <c r="CH18" s="26">
        <f>AVERAGE(D18:O18)</f>
        <v>30</v>
      </c>
      <c r="CI18" s="26">
        <f>AVERAGE(P18:AA18)</f>
        <v>30</v>
      </c>
      <c r="CJ18" s="26">
        <f>AVERAGE(AB18:AM18)</f>
        <v>30</v>
      </c>
      <c r="CK18" s="26">
        <f>AVERAGE(AN18:AY18)</f>
        <v>30</v>
      </c>
      <c r="CL18" s="26">
        <f>AVERAGE(AZ18:BK18)</f>
        <v>30</v>
      </c>
      <c r="CN18" s="65" t="str">
        <f>IF(AND(ABS(CH18-AVERAGE(D18:O18))&lt;0.0001,ABS(CH18-AVERAGE(BM18:BP18))&lt;0.0001),"Ok","ERROR")</f>
        <v>Ok</v>
      </c>
      <c r="CO18" s="65" t="str">
        <f>IF(AND(ABS(CI18-AVERAGE(P18:AA18))&lt;0.0001,ABS(CI18-AVERAGE(BQ18:BT18))&lt;0.001),"Ok","ERROR")</f>
        <v>Ok</v>
      </c>
      <c r="CP18" s="65" t="str">
        <f>IF(AND(ABS(CJ18-AVERAGE(AB18:AM18))&lt;0.0001,ABS(CJ18-AVERAGE(BU18:BX18))&lt;0.0001),"Ok","ERROR")</f>
        <v>Ok</v>
      </c>
      <c r="CQ18" s="65" t="str">
        <f>IF(AND(ABS(CK18-AVERAGE(AN18:AY18))&lt;0.0001,ABS(CK18-AVERAGE(BY18:CB18))&lt;0.0001),"Ok","ERROR")</f>
        <v>Ok</v>
      </c>
      <c r="CR18" s="65" t="str">
        <f>IF(AND(ABS(CL18-AVERAGE(AZ18:BK18))&lt;0.0001,ABS(CL18-AVERAGE(CC18:CF18))&lt;0.0001),"Ok","ERROR")</f>
        <v>Ok</v>
      </c>
    </row>
    <row r="19" spans="1:96">
      <c r="A19" t="s">
        <v>26</v>
      </c>
      <c r="B19" s="87"/>
      <c r="D19" s="96">
        <v>30</v>
      </c>
      <c r="E19" s="26">
        <f>D19</f>
        <v>30</v>
      </c>
      <c r="F19" s="26">
        <f t="shared" ref="F19:AK19" si="7">E19</f>
        <v>30</v>
      </c>
      <c r="G19" s="26">
        <f t="shared" si="7"/>
        <v>30</v>
      </c>
      <c r="H19" s="26">
        <f t="shared" si="7"/>
        <v>30</v>
      </c>
      <c r="I19" s="26">
        <f t="shared" si="7"/>
        <v>30</v>
      </c>
      <c r="J19" s="26">
        <f t="shared" si="7"/>
        <v>30</v>
      </c>
      <c r="K19" s="26">
        <f t="shared" si="7"/>
        <v>30</v>
      </c>
      <c r="L19" s="26">
        <f t="shared" si="7"/>
        <v>30</v>
      </c>
      <c r="M19" s="26">
        <f t="shared" si="7"/>
        <v>30</v>
      </c>
      <c r="N19" s="26">
        <f t="shared" si="7"/>
        <v>30</v>
      </c>
      <c r="O19" s="26">
        <f t="shared" si="7"/>
        <v>30</v>
      </c>
      <c r="P19" s="26">
        <f t="shared" si="7"/>
        <v>30</v>
      </c>
      <c r="Q19" s="26">
        <f t="shared" si="7"/>
        <v>30</v>
      </c>
      <c r="R19" s="26">
        <f t="shared" si="7"/>
        <v>30</v>
      </c>
      <c r="S19" s="26">
        <f t="shared" si="7"/>
        <v>30</v>
      </c>
      <c r="T19" s="26">
        <f t="shared" si="7"/>
        <v>30</v>
      </c>
      <c r="U19" s="26">
        <f t="shared" si="7"/>
        <v>30</v>
      </c>
      <c r="V19" s="26">
        <f t="shared" si="7"/>
        <v>30</v>
      </c>
      <c r="W19" s="26">
        <f t="shared" si="7"/>
        <v>30</v>
      </c>
      <c r="X19" s="26">
        <f t="shared" si="7"/>
        <v>30</v>
      </c>
      <c r="Y19" s="26">
        <f t="shared" si="7"/>
        <v>30</v>
      </c>
      <c r="Z19" s="26">
        <f t="shared" si="7"/>
        <v>30</v>
      </c>
      <c r="AA19" s="26">
        <f t="shared" si="7"/>
        <v>30</v>
      </c>
      <c r="AB19" s="26">
        <f t="shared" si="7"/>
        <v>30</v>
      </c>
      <c r="AC19" s="26">
        <f t="shared" si="7"/>
        <v>30</v>
      </c>
      <c r="AD19" s="26">
        <f t="shared" si="7"/>
        <v>30</v>
      </c>
      <c r="AE19" s="26">
        <f t="shared" si="7"/>
        <v>30</v>
      </c>
      <c r="AF19" s="26">
        <f t="shared" si="7"/>
        <v>30</v>
      </c>
      <c r="AG19" s="26">
        <f t="shared" si="7"/>
        <v>30</v>
      </c>
      <c r="AH19" s="26">
        <f t="shared" si="7"/>
        <v>30</v>
      </c>
      <c r="AI19" s="26">
        <f t="shared" si="7"/>
        <v>30</v>
      </c>
      <c r="AJ19" s="26">
        <f t="shared" si="7"/>
        <v>30</v>
      </c>
      <c r="AK19" s="26">
        <f t="shared" si="7"/>
        <v>30</v>
      </c>
      <c r="AL19" s="26">
        <f t="shared" ref="AL19:BK19" si="8">AK19</f>
        <v>30</v>
      </c>
      <c r="AM19" s="26">
        <f t="shared" si="8"/>
        <v>30</v>
      </c>
      <c r="AN19" s="26">
        <f t="shared" si="8"/>
        <v>30</v>
      </c>
      <c r="AO19" s="26">
        <f t="shared" si="8"/>
        <v>30</v>
      </c>
      <c r="AP19" s="26">
        <f t="shared" si="8"/>
        <v>30</v>
      </c>
      <c r="AQ19" s="26">
        <f t="shared" si="8"/>
        <v>30</v>
      </c>
      <c r="AR19" s="26">
        <f t="shared" si="8"/>
        <v>30</v>
      </c>
      <c r="AS19" s="26">
        <f t="shared" si="8"/>
        <v>30</v>
      </c>
      <c r="AT19" s="26">
        <f t="shared" si="8"/>
        <v>30</v>
      </c>
      <c r="AU19" s="26">
        <f t="shared" si="8"/>
        <v>30</v>
      </c>
      <c r="AV19" s="26">
        <f t="shared" si="8"/>
        <v>30</v>
      </c>
      <c r="AW19" s="26">
        <f t="shared" si="8"/>
        <v>30</v>
      </c>
      <c r="AX19" s="26">
        <f t="shared" si="8"/>
        <v>30</v>
      </c>
      <c r="AY19" s="26">
        <f t="shared" si="8"/>
        <v>30</v>
      </c>
      <c r="AZ19" s="26">
        <f t="shared" si="8"/>
        <v>30</v>
      </c>
      <c r="BA19" s="26">
        <f t="shared" si="8"/>
        <v>30</v>
      </c>
      <c r="BB19" s="26">
        <f t="shared" si="8"/>
        <v>30</v>
      </c>
      <c r="BC19" s="26">
        <f t="shared" si="8"/>
        <v>30</v>
      </c>
      <c r="BD19" s="26">
        <f t="shared" si="8"/>
        <v>30</v>
      </c>
      <c r="BE19" s="26">
        <f t="shared" si="8"/>
        <v>30</v>
      </c>
      <c r="BF19" s="26">
        <f t="shared" si="8"/>
        <v>30</v>
      </c>
      <c r="BG19" s="26">
        <f t="shared" si="8"/>
        <v>30</v>
      </c>
      <c r="BH19" s="26">
        <f t="shared" si="8"/>
        <v>30</v>
      </c>
      <c r="BI19" s="26">
        <f t="shared" si="8"/>
        <v>30</v>
      </c>
      <c r="BJ19" s="26">
        <f t="shared" si="8"/>
        <v>30</v>
      </c>
      <c r="BK19" s="26">
        <f t="shared" si="8"/>
        <v>30</v>
      </c>
      <c r="BM19" s="26">
        <f>AVERAGE(D19:F19)</f>
        <v>30</v>
      </c>
      <c r="BN19" s="26">
        <f>AVERAGE(G19:I19)</f>
        <v>30</v>
      </c>
      <c r="BO19" s="26">
        <f>AVERAGE(J19:L19)</f>
        <v>30</v>
      </c>
      <c r="BP19" s="26">
        <f>AVERAGE(M19:O19)</f>
        <v>30</v>
      </c>
      <c r="BQ19" s="26">
        <f>AVERAGE(P19:R19)</f>
        <v>30</v>
      </c>
      <c r="BR19" s="26">
        <f>AVERAGE(S19:U19)</f>
        <v>30</v>
      </c>
      <c r="BS19" s="26">
        <f>AVERAGE(V19:X19)</f>
        <v>30</v>
      </c>
      <c r="BT19" s="26">
        <f>AVERAGE(Y19:AA19)</f>
        <v>30</v>
      </c>
      <c r="BU19" s="26">
        <f>AVERAGE(AB19:AD19)</f>
        <v>30</v>
      </c>
      <c r="BV19" s="26">
        <f>AVERAGE(AE19:AG19)</f>
        <v>30</v>
      </c>
      <c r="BW19" s="26">
        <f>AVERAGE(AH19:AJ19)</f>
        <v>30</v>
      </c>
      <c r="BX19" s="26">
        <f>AVERAGE(AK19:AM19)</f>
        <v>30</v>
      </c>
      <c r="BY19" s="26">
        <f>AVERAGE(AN19:AP19)</f>
        <v>30</v>
      </c>
      <c r="BZ19" s="26">
        <f>AVERAGE(AQ19:AS19)</f>
        <v>30</v>
      </c>
      <c r="CA19" s="26">
        <f>AVERAGE(AT19:AV19)</f>
        <v>30</v>
      </c>
      <c r="CB19" s="26">
        <f>AVERAGE(AW19:AY19)</f>
        <v>30</v>
      </c>
      <c r="CC19" s="26">
        <f>AVERAGE(AZ19:BB19)</f>
        <v>30</v>
      </c>
      <c r="CD19" s="26">
        <f>AVERAGE(BC19:BE19)</f>
        <v>30</v>
      </c>
      <c r="CE19" s="26">
        <f>AVERAGE(BF19:BH19)</f>
        <v>30</v>
      </c>
      <c r="CF19" s="26">
        <f>AVERAGE(BI19:BK19)</f>
        <v>30</v>
      </c>
      <c r="CH19" s="26">
        <f>AVERAGE(D19:O19)</f>
        <v>30</v>
      </c>
      <c r="CI19" s="26">
        <f>AVERAGE(P19:AA19)</f>
        <v>30</v>
      </c>
      <c r="CJ19" s="26">
        <f>AVERAGE(AB19:AM19)</f>
        <v>30</v>
      </c>
      <c r="CK19" s="26">
        <f>AVERAGE(AN19:AY19)</f>
        <v>30</v>
      </c>
      <c r="CL19" s="26">
        <f>AVERAGE(AZ19:BK19)</f>
        <v>30</v>
      </c>
      <c r="CN19" s="65" t="str">
        <f>IF(AND(ABS(CH19-AVERAGE(D19:O19))&lt;0.0001,ABS(CH19-AVERAGE(BM19:BP19))&lt;0.0001),"Ok","ERROR")</f>
        <v>Ok</v>
      </c>
      <c r="CO19" s="65" t="str">
        <f>IF(AND(ABS(CI19-AVERAGE(P19:AA19))&lt;0.0001,ABS(CI19-AVERAGE(BQ19:BT19))&lt;0.001),"Ok","ERROR")</f>
        <v>Ok</v>
      </c>
      <c r="CP19" s="65" t="str">
        <f>IF(AND(ABS(CJ19-AVERAGE(AB19:AM19))&lt;0.0001,ABS(CJ19-AVERAGE(BU19:BX19))&lt;0.0001),"Ok","ERROR")</f>
        <v>Ok</v>
      </c>
      <c r="CQ19" s="65" t="str">
        <f>IF(AND(ABS(CK19-AVERAGE(AN19:AY19))&lt;0.0001,ABS(CK19-AVERAGE(BY19:CB19))&lt;0.0001),"Ok","ERROR")</f>
        <v>Ok</v>
      </c>
      <c r="CR19" s="65" t="str">
        <f>IF(AND(ABS(CL19-AVERAGE(AZ19:BK19))&lt;0.0001,ABS(CL19-AVERAGE(CC19:CF19))&lt;0.0001),"Ok","ERROR")</f>
        <v>Ok</v>
      </c>
    </row>
    <row r="20" spans="1:96">
      <c r="A20"/>
      <c r="B20" s="87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H20" s="36"/>
      <c r="CI20" s="36"/>
      <c r="CJ20" s="36"/>
      <c r="CK20" s="36"/>
      <c r="CL20" s="36"/>
    </row>
    <row r="21" spans="1:96">
      <c r="A21" t="s">
        <v>51</v>
      </c>
      <c r="B21" s="96">
        <v>1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H21" s="36"/>
      <c r="CI21" s="36"/>
      <c r="CJ21" s="36"/>
      <c r="CK21" s="36"/>
      <c r="CL21" s="36"/>
    </row>
    <row r="22" spans="1:96"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H22" s="36"/>
      <c r="CI22" s="36"/>
      <c r="CJ22" s="36"/>
      <c r="CK22" s="36"/>
      <c r="CL22" s="36"/>
    </row>
    <row r="23" spans="1:96" s="5" customFormat="1">
      <c r="A23" s="33"/>
      <c r="BL23" s="56"/>
      <c r="CG23" s="56"/>
      <c r="CM23" s="56"/>
      <c r="CN23" s="56"/>
      <c r="CO23" s="56"/>
      <c r="CP23" s="56"/>
      <c r="CQ23" s="56"/>
      <c r="CR23" s="56"/>
    </row>
    <row r="25" spans="1:96">
      <c r="A25" t="s">
        <v>72</v>
      </c>
      <c r="C25" s="96">
        <v>3</v>
      </c>
      <c r="BM25" s="19"/>
    </row>
    <row r="26" spans="1:96">
      <c r="A26" t="s">
        <v>73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/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M26" s="17">
        <f>SUM(D26:F26)</f>
        <v>0</v>
      </c>
      <c r="BN26" s="17">
        <f>SUM(G26:I26)</f>
        <v>0</v>
      </c>
      <c r="BO26" s="17">
        <f>SUM(J26:L26)</f>
        <v>0</v>
      </c>
      <c r="BP26" s="17">
        <f>SUM(M26:O26)</f>
        <v>0</v>
      </c>
      <c r="BQ26" s="17">
        <f>SUM(P26:R26)</f>
        <v>0</v>
      </c>
      <c r="BR26" s="17">
        <f>SUM(S26:U26)</f>
        <v>0</v>
      </c>
      <c r="BS26" s="17">
        <f>SUM(V26:X26)</f>
        <v>0</v>
      </c>
      <c r="BT26" s="17">
        <f>SUM(Y26:AA26)</f>
        <v>0</v>
      </c>
      <c r="BU26" s="17">
        <f>SUM(AB26:AD26)</f>
        <v>0</v>
      </c>
      <c r="BV26" s="17">
        <f>SUM(AE26:AG26)</f>
        <v>0</v>
      </c>
      <c r="BW26" s="17">
        <f>SUM(AH26:AJ26)</f>
        <v>0</v>
      </c>
      <c r="BX26" s="17">
        <f>SUM(AK26:AM26)</f>
        <v>0</v>
      </c>
      <c r="BY26" s="17">
        <f>SUM(AN26:AP26)</f>
        <v>0</v>
      </c>
      <c r="BZ26" s="17">
        <f>SUM(AQ26:AS26)</f>
        <v>0</v>
      </c>
      <c r="CA26" s="17">
        <f>SUM(AT26:AV26)</f>
        <v>0</v>
      </c>
      <c r="CB26" s="17">
        <f>SUM(AW26:AY26)</f>
        <v>0</v>
      </c>
      <c r="CC26" s="17">
        <f>SUM(AZ26:BB26)</f>
        <v>0</v>
      </c>
      <c r="CD26" s="17">
        <f>SUM(BC26:BE26)</f>
        <v>0</v>
      </c>
      <c r="CE26" s="17">
        <f>SUM(BF26:BH26)</f>
        <v>0</v>
      </c>
      <c r="CF26" s="17">
        <f>SUM(BI26:BK26)</f>
        <v>0</v>
      </c>
      <c r="CH26" s="17">
        <f>SUM(D26:O26)</f>
        <v>0</v>
      </c>
      <c r="CI26" s="17">
        <f>SUM(P26:AA26)</f>
        <v>0</v>
      </c>
      <c r="CJ26" s="17">
        <f>SUM(AB26:AM26)</f>
        <v>0</v>
      </c>
      <c r="CK26" s="17">
        <f>SUM(AN26:AY26)</f>
        <v>0</v>
      </c>
      <c r="CL26" s="17">
        <f>SUM(AZ26:BK26)</f>
        <v>0</v>
      </c>
      <c r="CN26" s="65" t="str">
        <f>IF(AND(ABS(CH26-SUM(D26:O26))&lt;0.0001,ABS(CH26-SUM(BM26:BP26))&lt;0.0001),"Ok","ERROR")</f>
        <v>Ok</v>
      </c>
      <c r="CO26" s="65" t="str">
        <f>IF(AND(ABS(CI26-SUM(P26:AA26))&lt;0.0001,ABS(CI26-SUM(BQ26:BT26))&lt;0.001),"Ok","ERROR")</f>
        <v>Ok</v>
      </c>
      <c r="CP26" s="65" t="str">
        <f>IF(AND(ABS(CJ26-SUM(AB26:AM26))&lt;0.0001,ABS(CJ26-SUM(BU26:BX26))&lt;0.0001),"Ok","ERROR")</f>
        <v>Ok</v>
      </c>
      <c r="CQ26" s="65" t="str">
        <f>IF(AND(ABS(CK26-SUM(AN26:AY26))&lt;0.0001,ABS(CK26-SUM(BY26:CB26))&lt;0.0001),"Ok","ERROR")</f>
        <v>Ok</v>
      </c>
      <c r="CR26" s="65" t="str">
        <f>IF(AND(ABS(CL26-SUM(AZ26:BK26))&lt;0.0001,ABS(CL26-SUM(CC26:CF26))&lt;0.0001),"Ok","ERROR")</f>
        <v>Ok</v>
      </c>
    </row>
    <row r="27" spans="1:96">
      <c r="A27"/>
    </row>
    <row r="28" spans="1:96">
      <c r="A28" t="s">
        <v>7</v>
      </c>
      <c r="B28" s="96">
        <v>1</v>
      </c>
      <c r="D28" s="24"/>
    </row>
    <row r="29" spans="1:96">
      <c r="A29" t="s">
        <v>35</v>
      </c>
      <c r="D29" s="19">
        <f ca="1">SUM(D99:OFFSET(D99,0,$B28-1))</f>
        <v>0</v>
      </c>
      <c r="E29" s="19">
        <f ca="1">SUM(E99:OFFSET(E99,0,$B28-1))</f>
        <v>0</v>
      </c>
      <c r="F29" s="19">
        <f ca="1">SUM(F99:OFFSET(F99,0,$B28-1))</f>
        <v>0</v>
      </c>
      <c r="G29" s="19">
        <f ca="1">SUM(G99:OFFSET(G99,0,$B28-1))</f>
        <v>0</v>
      </c>
      <c r="H29" s="19">
        <f ca="1">SUM(H99:OFFSET(H99,0,$B28-1))</f>
        <v>0</v>
      </c>
      <c r="I29" s="19">
        <f ca="1">SUM(I99:OFFSET(I99,0,$B28-1))</f>
        <v>0</v>
      </c>
      <c r="J29" s="19">
        <f ca="1">SUM(J99:OFFSET(J99,0,$B28-1))</f>
        <v>0</v>
      </c>
      <c r="K29" s="19">
        <f ca="1">SUM(K99:OFFSET(K99,0,$B28-1))</f>
        <v>0</v>
      </c>
      <c r="L29" s="19">
        <f ca="1">SUM(L99:OFFSET(L99,0,$B28-1))</f>
        <v>0</v>
      </c>
      <c r="M29" s="19">
        <f ca="1">SUM(M99:OFFSET(M99,0,$B28-1))</f>
        <v>0</v>
      </c>
      <c r="N29" s="19">
        <f ca="1">SUM(N99:OFFSET(N99,0,$B28-1))</f>
        <v>0</v>
      </c>
      <c r="O29" s="19">
        <f ca="1">SUM(O99:OFFSET(O99,0,$B28-1))</f>
        <v>0</v>
      </c>
      <c r="P29" s="19">
        <f ca="1">SUM(P99:OFFSET(P99,0,$B28-1))</f>
        <v>0</v>
      </c>
      <c r="Q29" s="19">
        <f ca="1">SUM(Q99:OFFSET(Q99,0,$B28-1))</f>
        <v>0</v>
      </c>
      <c r="R29" s="19">
        <f ca="1">SUM(R99:OFFSET(R99,0,$B28-1))</f>
        <v>0</v>
      </c>
      <c r="S29" s="19">
        <f ca="1">SUM(S99:OFFSET(S99,0,$B28-1))</f>
        <v>0</v>
      </c>
      <c r="T29" s="19">
        <f ca="1">SUM(T99:OFFSET(T99,0,$B28-1))</f>
        <v>0</v>
      </c>
      <c r="U29" s="19">
        <f ca="1">SUM(U99:OFFSET(U99,0,$B28-1))</f>
        <v>0</v>
      </c>
      <c r="V29" s="19">
        <f ca="1">SUM(V99:OFFSET(V99,0,$B28-1))</f>
        <v>0</v>
      </c>
      <c r="W29" s="19">
        <f ca="1">SUM(W99:OFFSET(W99,0,$B28-1))</f>
        <v>0</v>
      </c>
      <c r="X29" s="19">
        <f ca="1">SUM(X99:OFFSET(X99,0,$B28-1))</f>
        <v>0</v>
      </c>
      <c r="Y29" s="19">
        <f ca="1">SUM(Y99:OFFSET(Y99,0,$B28-1))</f>
        <v>0</v>
      </c>
      <c r="Z29" s="19">
        <f ca="1">SUM(Z99:OFFSET(Z99,0,$B28-1))</f>
        <v>0</v>
      </c>
      <c r="AA29" s="19">
        <f ca="1">SUM(AA99:OFFSET(AA99,0,$B28-1))</f>
        <v>0</v>
      </c>
      <c r="AB29" s="19">
        <f ca="1">SUM(AB99:OFFSET(AB99,0,$B28-1))</f>
        <v>0</v>
      </c>
      <c r="AC29" s="19">
        <f ca="1">SUM(AC99:OFFSET(AC99,0,$B28-1))</f>
        <v>0</v>
      </c>
      <c r="AD29" s="19">
        <f ca="1">SUM(AD99:OFFSET(AD99,0,$B28-1))</f>
        <v>0</v>
      </c>
      <c r="AE29" s="19">
        <f ca="1">SUM(AE99:OFFSET(AE99,0,$B28-1))</f>
        <v>0</v>
      </c>
      <c r="AF29" s="19">
        <f ca="1">SUM(AF99:OFFSET(AF99,0,$B28-1))</f>
        <v>0</v>
      </c>
      <c r="AG29" s="19">
        <f ca="1">SUM(AG99:OFFSET(AG99,0,$B28-1))</f>
        <v>0</v>
      </c>
      <c r="AH29" s="19">
        <f ca="1">SUM(AH99:OFFSET(AH99,0,$B28-1))</f>
        <v>0</v>
      </c>
      <c r="AI29" s="19">
        <f ca="1">SUM(AI99:OFFSET(AI99,0,$B28-1))</f>
        <v>0</v>
      </c>
      <c r="AJ29" s="19">
        <f ca="1">SUM(AJ99:OFFSET(AJ99,0,$B28-1))</f>
        <v>0</v>
      </c>
      <c r="AK29" s="19">
        <f ca="1">SUM(AK99:OFFSET(AK99,0,$B28-1))</f>
        <v>0</v>
      </c>
      <c r="AL29" s="19">
        <f ca="1">SUM(AL99:OFFSET(AL99,0,$B28-1))</f>
        <v>0</v>
      </c>
      <c r="AM29" s="19">
        <f ca="1">SUM(AM99:OFFSET(AM99,0,$B28-1))</f>
        <v>0</v>
      </c>
      <c r="AN29" s="19">
        <f ca="1">SUM(AN99:OFFSET(AN99,0,$B28-1))</f>
        <v>0</v>
      </c>
      <c r="AO29" s="19">
        <f ca="1">SUM(AO99:OFFSET(AO99,0,$B28-1))</f>
        <v>0</v>
      </c>
      <c r="AP29" s="19">
        <f ca="1">SUM(AP99:OFFSET(AP99,0,$B28-1))</f>
        <v>0</v>
      </c>
      <c r="AQ29" s="19">
        <f ca="1">SUM(AQ99:OFFSET(AQ99,0,$B28-1))</f>
        <v>0</v>
      </c>
      <c r="AR29" s="19">
        <f ca="1">SUM(AR99:OFFSET(AR99,0,$B28-1))</f>
        <v>0</v>
      </c>
      <c r="AS29" s="19">
        <f ca="1">SUM(AS99:OFFSET(AS99,0,$B28-1))</f>
        <v>0</v>
      </c>
      <c r="AT29" s="19">
        <f ca="1">SUM(AT99:OFFSET(AT99,0,$B28-1))</f>
        <v>0</v>
      </c>
      <c r="AU29" s="19">
        <f ca="1">SUM(AU99:OFFSET(AU99,0,$B28-1))</f>
        <v>0</v>
      </c>
      <c r="AV29" s="19">
        <f ca="1">SUM(AV99:OFFSET(AV99,0,$B28-1))</f>
        <v>0</v>
      </c>
      <c r="AW29" s="19">
        <f ca="1">SUM(AW99:OFFSET(AW99,0,$B28-1))</f>
        <v>0</v>
      </c>
      <c r="AX29" s="19">
        <f ca="1">SUM(AX99:OFFSET(AX99,0,$B28-1))</f>
        <v>0</v>
      </c>
      <c r="AY29" s="19">
        <f ca="1">SUM(AY99:OFFSET(AY99,0,$B28-1))</f>
        <v>0</v>
      </c>
      <c r="AZ29" s="19">
        <f ca="1">SUM(AZ99:OFFSET(AZ99,0,$B28-1))</f>
        <v>0</v>
      </c>
      <c r="BA29" s="19">
        <f ca="1">SUM(BA99:OFFSET(BA99,0,$B28-1))</f>
        <v>0</v>
      </c>
      <c r="BB29" s="19">
        <f ca="1">SUM(BB99:OFFSET(BB99,0,$B28-1))</f>
        <v>0</v>
      </c>
      <c r="BC29" s="19">
        <f ca="1">SUM(BC99:OFFSET(BC99,0,$B28-1))</f>
        <v>0</v>
      </c>
      <c r="BD29" s="19">
        <f ca="1">SUM(BD99:OFFSET(BD99,0,$B28-1))</f>
        <v>0</v>
      </c>
      <c r="BE29" s="19">
        <f ca="1">SUM(BE99:OFFSET(BE99,0,$B28-1))</f>
        <v>0</v>
      </c>
      <c r="BF29" s="19">
        <f ca="1">SUM(BF99:OFFSET(BF99,0,$B28-1))</f>
        <v>0</v>
      </c>
      <c r="BG29" s="19">
        <f ca="1">SUM(BG99:OFFSET(BG99,0,$B28-1))</f>
        <v>0</v>
      </c>
      <c r="BH29" s="19">
        <f ca="1">SUM(BH99:OFFSET(BH99,0,$B28-1))</f>
        <v>0</v>
      </c>
      <c r="BI29" s="19">
        <f ca="1">SUM(BI99:OFFSET(BI99,0,$B28-1))</f>
        <v>0</v>
      </c>
      <c r="BJ29" s="19">
        <f ca="1">SUM(BJ99:OFFSET(BJ99,0,$B28-1))</f>
        <v>0</v>
      </c>
      <c r="BK29" s="19">
        <f>BK99*$B28</f>
        <v>0</v>
      </c>
      <c r="BM29" s="17">
        <f ca="1">AVERAGE(D29:F29)</f>
        <v>0</v>
      </c>
      <c r="BN29" s="17">
        <f ca="1">AVERAGE(G29:I29)</f>
        <v>0</v>
      </c>
      <c r="BO29" s="17">
        <f ca="1">AVERAGE(J29:L29)</f>
        <v>0</v>
      </c>
      <c r="BP29" s="17">
        <f ca="1">AVERAGE(M29:O29)</f>
        <v>0</v>
      </c>
      <c r="BQ29" s="17">
        <f ca="1">AVERAGE(P29:R29)</f>
        <v>0</v>
      </c>
      <c r="BR29" s="17">
        <f ca="1">AVERAGE(S29:U29)</f>
        <v>0</v>
      </c>
      <c r="BS29" s="17">
        <f ca="1">AVERAGE(V29:X29)</f>
        <v>0</v>
      </c>
      <c r="BT29" s="17">
        <f ca="1">AVERAGE(Y29:AA29)</f>
        <v>0</v>
      </c>
      <c r="BU29" s="17">
        <f ca="1">AVERAGE(AB29:AD29)</f>
        <v>0</v>
      </c>
      <c r="BV29" s="17">
        <f ca="1">AVERAGE(AE29:AG29)</f>
        <v>0</v>
      </c>
      <c r="BW29" s="17">
        <f ca="1">AVERAGE(AH29:AJ29)</f>
        <v>0</v>
      </c>
      <c r="BX29" s="17">
        <f ca="1">AVERAGE(AK29:AM29)</f>
        <v>0</v>
      </c>
      <c r="BY29" s="17">
        <f ca="1">AVERAGE(AN29:AP29)</f>
        <v>0</v>
      </c>
      <c r="BZ29" s="17">
        <f ca="1">AVERAGE(AQ29:AS29)</f>
        <v>0</v>
      </c>
      <c r="CA29" s="17">
        <f ca="1">AVERAGE(AT29:AV29)</f>
        <v>0</v>
      </c>
      <c r="CB29" s="17">
        <f ca="1">AVERAGE(AW29:AY29)</f>
        <v>0</v>
      </c>
      <c r="CC29" s="17">
        <f ca="1">AVERAGE(AZ29:BB29)</f>
        <v>0</v>
      </c>
      <c r="CD29" s="17">
        <f ca="1">AVERAGE(BC29:BE29)</f>
        <v>0</v>
      </c>
      <c r="CE29" s="17">
        <f ca="1">AVERAGE(BF29:BH29)</f>
        <v>0</v>
      </c>
      <c r="CF29" s="17">
        <f ca="1">AVERAGE(BI29:BK29)</f>
        <v>0</v>
      </c>
      <c r="CH29" s="17">
        <f ca="1">AVERAGE(D29:O29)</f>
        <v>0</v>
      </c>
      <c r="CI29" s="17">
        <f ca="1">AVERAGE(P29:AA29)</f>
        <v>0</v>
      </c>
      <c r="CJ29" s="17">
        <f ca="1">AVERAGE(AB29:AM29)</f>
        <v>0</v>
      </c>
      <c r="CK29" s="17">
        <f ca="1">AVERAGE(AN29:AY29)</f>
        <v>0</v>
      </c>
      <c r="CL29" s="17">
        <f ca="1">AVERAGE(AZ29:BK29)</f>
        <v>0</v>
      </c>
      <c r="CN29" s="65" t="str">
        <f ca="1">IF(AND(ABS(CH29-AVERAGE(D29:O29))&lt;0.0001,ABS(CH29-AVERAGE(BM29:BP29))&lt;0.0001),"Ok","ERROR")</f>
        <v>Ok</v>
      </c>
      <c r="CO29" s="65" t="str">
        <f ca="1">IF(AND(ABS(CI29-AVERAGE(P29:AA29))&lt;0.0001,ABS(CI29-AVERAGE(BQ29:BT29))&lt;0.001),"Ok","ERROR")</f>
        <v>Ok</v>
      </c>
      <c r="CP29" s="65" t="str">
        <f ca="1">IF(AND(ABS(CJ29-AVERAGE(AB29:AM29))&lt;0.0001,ABS(CJ29-AVERAGE(BU29:BX29))&lt;0.0001),"Ok","ERROR")</f>
        <v>Ok</v>
      </c>
      <c r="CQ29" s="65" t="str">
        <f ca="1">IF(AND(ABS(CK29-AVERAGE(AN29:AY29))&lt;0.0001,ABS(CK29-AVERAGE(BY29:CB29))&lt;0.0001),"Ok","ERROR")</f>
        <v>Ok</v>
      </c>
      <c r="CR29" s="65" t="str">
        <f ca="1">IF(AND(ABS(CL29-AVERAGE(AZ29:BK29))&lt;0.0001,ABS(CL29-AVERAGE(CC29:CF29))&lt;0.0001),"Ok","ERROR")</f>
        <v>Ok</v>
      </c>
    </row>
    <row r="30" spans="1:96">
      <c r="A30"/>
    </row>
    <row r="31" spans="1:96" s="5" customFormat="1">
      <c r="A31" s="5" t="s">
        <v>43</v>
      </c>
      <c r="BL31" s="56"/>
      <c r="CG31" s="56"/>
      <c r="CM31" s="56"/>
      <c r="CN31" s="56"/>
      <c r="CO31" s="56"/>
      <c r="CP31" s="56"/>
      <c r="CQ31" s="56"/>
      <c r="CR31" s="56"/>
    </row>
    <row r="32" spans="1:96">
      <c r="A32"/>
    </row>
    <row r="33" spans="1:96">
      <c r="A33" s="1" t="s">
        <v>8</v>
      </c>
      <c r="B33" s="8" t="s">
        <v>77</v>
      </c>
      <c r="C33" s="9" t="s">
        <v>63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</row>
    <row r="34" spans="1:96">
      <c r="A34" s="67" t="s">
        <v>74</v>
      </c>
      <c r="B34" s="18">
        <v>0</v>
      </c>
      <c r="C34" s="16">
        <v>0</v>
      </c>
      <c r="D34" s="85">
        <f t="shared" ref="D34:BK35" si="9">($B34+$B34*$C34)/12</f>
        <v>0</v>
      </c>
      <c r="E34" s="85">
        <f t="shared" si="9"/>
        <v>0</v>
      </c>
      <c r="F34" s="85">
        <f t="shared" si="9"/>
        <v>0</v>
      </c>
      <c r="G34" s="85">
        <f t="shared" si="9"/>
        <v>0</v>
      </c>
      <c r="H34" s="85">
        <f t="shared" si="9"/>
        <v>0</v>
      </c>
      <c r="I34" s="85">
        <f t="shared" si="9"/>
        <v>0</v>
      </c>
      <c r="J34" s="85">
        <f t="shared" si="9"/>
        <v>0</v>
      </c>
      <c r="K34" s="85">
        <f t="shared" si="9"/>
        <v>0</v>
      </c>
      <c r="L34" s="85">
        <f t="shared" si="9"/>
        <v>0</v>
      </c>
      <c r="M34" s="85">
        <f t="shared" si="9"/>
        <v>0</v>
      </c>
      <c r="N34" s="85">
        <f t="shared" si="9"/>
        <v>0</v>
      </c>
      <c r="O34" s="85">
        <f t="shared" si="9"/>
        <v>0</v>
      </c>
      <c r="P34" s="85">
        <f t="shared" si="9"/>
        <v>0</v>
      </c>
      <c r="Q34" s="85">
        <f t="shared" si="9"/>
        <v>0</v>
      </c>
      <c r="R34" s="85">
        <f t="shared" si="9"/>
        <v>0</v>
      </c>
      <c r="S34" s="85">
        <f t="shared" si="9"/>
        <v>0</v>
      </c>
      <c r="T34" s="85">
        <f t="shared" si="9"/>
        <v>0</v>
      </c>
      <c r="U34" s="85">
        <f t="shared" si="9"/>
        <v>0</v>
      </c>
      <c r="V34" s="85">
        <f t="shared" si="9"/>
        <v>0</v>
      </c>
      <c r="W34" s="85">
        <f t="shared" si="9"/>
        <v>0</v>
      </c>
      <c r="X34" s="85">
        <f t="shared" si="9"/>
        <v>0</v>
      </c>
      <c r="Y34" s="85">
        <f t="shared" si="9"/>
        <v>0</v>
      </c>
      <c r="Z34" s="85">
        <f t="shared" si="9"/>
        <v>0</v>
      </c>
      <c r="AA34" s="85">
        <f t="shared" si="9"/>
        <v>0</v>
      </c>
      <c r="AB34" s="85">
        <f t="shared" si="9"/>
        <v>0</v>
      </c>
      <c r="AC34" s="85">
        <f t="shared" si="9"/>
        <v>0</v>
      </c>
      <c r="AD34" s="85">
        <f t="shared" si="9"/>
        <v>0</v>
      </c>
      <c r="AE34" s="85">
        <f t="shared" si="9"/>
        <v>0</v>
      </c>
      <c r="AF34" s="85">
        <f t="shared" si="9"/>
        <v>0</v>
      </c>
      <c r="AG34" s="85">
        <f t="shared" si="9"/>
        <v>0</v>
      </c>
      <c r="AH34" s="85">
        <f t="shared" si="9"/>
        <v>0</v>
      </c>
      <c r="AI34" s="85">
        <f t="shared" si="9"/>
        <v>0</v>
      </c>
      <c r="AJ34" s="85">
        <f t="shared" si="9"/>
        <v>0</v>
      </c>
      <c r="AK34" s="85">
        <f t="shared" si="9"/>
        <v>0</v>
      </c>
      <c r="AL34" s="85">
        <f t="shared" si="9"/>
        <v>0</v>
      </c>
      <c r="AM34" s="85">
        <f t="shared" si="9"/>
        <v>0</v>
      </c>
      <c r="AN34" s="85">
        <f t="shared" si="9"/>
        <v>0</v>
      </c>
      <c r="AO34" s="85">
        <f t="shared" si="9"/>
        <v>0</v>
      </c>
      <c r="AP34" s="85">
        <f t="shared" si="9"/>
        <v>0</v>
      </c>
      <c r="AQ34" s="85">
        <f t="shared" si="9"/>
        <v>0</v>
      </c>
      <c r="AR34" s="85">
        <f t="shared" si="9"/>
        <v>0</v>
      </c>
      <c r="AS34" s="85">
        <f t="shared" si="9"/>
        <v>0</v>
      </c>
      <c r="AT34" s="85">
        <f t="shared" si="9"/>
        <v>0</v>
      </c>
      <c r="AU34" s="85">
        <f t="shared" si="9"/>
        <v>0</v>
      </c>
      <c r="AV34" s="85">
        <f t="shared" si="9"/>
        <v>0</v>
      </c>
      <c r="AW34" s="85">
        <f t="shared" si="9"/>
        <v>0</v>
      </c>
      <c r="AX34" s="85">
        <f t="shared" si="9"/>
        <v>0</v>
      </c>
      <c r="AY34" s="85">
        <f t="shared" si="9"/>
        <v>0</v>
      </c>
      <c r="AZ34" s="85">
        <f t="shared" si="9"/>
        <v>0</v>
      </c>
      <c r="BA34" s="85">
        <f t="shared" si="9"/>
        <v>0</v>
      </c>
      <c r="BB34" s="85">
        <f t="shared" si="9"/>
        <v>0</v>
      </c>
      <c r="BC34" s="85">
        <f t="shared" si="9"/>
        <v>0</v>
      </c>
      <c r="BD34" s="85">
        <f t="shared" si="9"/>
        <v>0</v>
      </c>
      <c r="BE34" s="85">
        <f t="shared" si="9"/>
        <v>0</v>
      </c>
      <c r="BF34" s="85">
        <f t="shared" si="9"/>
        <v>0</v>
      </c>
      <c r="BG34" s="85">
        <f t="shared" si="9"/>
        <v>0</v>
      </c>
      <c r="BH34" s="85">
        <f t="shared" si="9"/>
        <v>0</v>
      </c>
      <c r="BI34" s="85">
        <f t="shared" si="9"/>
        <v>0</v>
      </c>
      <c r="BJ34" s="85">
        <f t="shared" si="9"/>
        <v>0</v>
      </c>
      <c r="BK34" s="85">
        <f t="shared" si="9"/>
        <v>0</v>
      </c>
      <c r="BM34" s="17">
        <f t="shared" ref="BM34:BM41" si="10">SUM(D34:F34)</f>
        <v>0</v>
      </c>
      <c r="BN34" s="17">
        <f t="shared" ref="BN34:BN41" si="11">SUM(G34:I34)</f>
        <v>0</v>
      </c>
      <c r="BO34" s="17">
        <f t="shared" ref="BO34:BO41" si="12">SUM(J34:L34)</f>
        <v>0</v>
      </c>
      <c r="BP34" s="17">
        <f t="shared" ref="BP34:BP41" si="13">SUM(M34:O34)</f>
        <v>0</v>
      </c>
      <c r="BQ34" s="17">
        <f t="shared" ref="BQ34:BQ41" si="14">SUM(P34:R34)</f>
        <v>0</v>
      </c>
      <c r="BR34" s="17">
        <f t="shared" ref="BR34:BR41" si="15">SUM(S34:U34)</f>
        <v>0</v>
      </c>
      <c r="BS34" s="17">
        <f t="shared" ref="BS34:BS41" si="16">SUM(V34:X34)</f>
        <v>0</v>
      </c>
      <c r="BT34" s="17">
        <f t="shared" ref="BT34:BT41" si="17">SUM(Y34:AA34)</f>
        <v>0</v>
      </c>
      <c r="BU34" s="17">
        <f t="shared" ref="BU34:BU41" si="18">SUM(AB34:AD34)</f>
        <v>0</v>
      </c>
      <c r="BV34" s="17">
        <f t="shared" ref="BV34:BV41" si="19">SUM(AE34:AG34)</f>
        <v>0</v>
      </c>
      <c r="BW34" s="17">
        <f t="shared" ref="BW34:BW41" si="20">SUM(AH34:AJ34)</f>
        <v>0</v>
      </c>
      <c r="BX34" s="17">
        <f t="shared" ref="BX34:BX41" si="21">SUM(AK34:AM34)</f>
        <v>0</v>
      </c>
      <c r="BY34" s="17">
        <f t="shared" ref="BY34:BY41" si="22">SUM(AN34:AP34)</f>
        <v>0</v>
      </c>
      <c r="BZ34" s="17">
        <f t="shared" ref="BZ34:BZ41" si="23">SUM(AQ34:AS34)</f>
        <v>0</v>
      </c>
      <c r="CA34" s="17">
        <f t="shared" ref="CA34:CA41" si="24">SUM(AT34:AV34)</f>
        <v>0</v>
      </c>
      <c r="CB34" s="17">
        <f t="shared" ref="CB34:CB41" si="25">SUM(AW34:AY34)</f>
        <v>0</v>
      </c>
      <c r="CC34" s="17">
        <f t="shared" ref="CC34:CC41" si="26">SUM(AZ34:BB34)</f>
        <v>0</v>
      </c>
      <c r="CD34" s="17">
        <f t="shared" ref="CD34:CD41" si="27">SUM(BC34:BE34)</f>
        <v>0</v>
      </c>
      <c r="CE34" s="17">
        <f t="shared" ref="CE34:CE41" si="28">SUM(BF34:BH34)</f>
        <v>0</v>
      </c>
      <c r="CF34" s="17">
        <f t="shared" ref="CF34:CF41" si="29">SUM(BI34:BK34)</f>
        <v>0</v>
      </c>
      <c r="CH34" s="17">
        <f t="shared" ref="CH34:CH41" si="30">SUM(D34:O34)</f>
        <v>0</v>
      </c>
      <c r="CI34" s="17">
        <f t="shared" ref="CI34:CI41" si="31">SUM(P34:AA34)</f>
        <v>0</v>
      </c>
      <c r="CJ34" s="17">
        <f t="shared" ref="CJ34:CJ41" si="32">SUM(AB34:AM34)</f>
        <v>0</v>
      </c>
      <c r="CK34" s="17">
        <f t="shared" ref="CK34:CK41" si="33">SUM(AN34:AY34)</f>
        <v>0</v>
      </c>
      <c r="CL34" s="17">
        <f t="shared" ref="CL34:CL41" si="34">SUM(AZ34:BK34)</f>
        <v>0</v>
      </c>
      <c r="CN34" s="65" t="str">
        <f t="shared" ref="CN34:CN41" si="35">IF(AND(ABS(CH34-SUM(D34:O34))&lt;0.0001,ABS(CH34-SUM(BM34:BP34))&lt;0.0001),"Ok","ERROR")</f>
        <v>Ok</v>
      </c>
      <c r="CO34" s="65" t="str">
        <f t="shared" ref="CO34:CO41" si="36">IF(AND(ABS(CI34-SUM(P34:AA34))&lt;0.0001,ABS(CI34-SUM(BQ34:BT34))&lt;0.001),"Ok","ERROR")</f>
        <v>Ok</v>
      </c>
      <c r="CP34" s="65" t="str">
        <f t="shared" ref="CP34:CP41" si="37">IF(AND(ABS(CJ34-SUM(AB34:AM34))&lt;0.0001,ABS(CJ34-SUM(BU34:BX34))&lt;0.0001),"Ok","ERROR")</f>
        <v>Ok</v>
      </c>
      <c r="CQ34" s="65" t="str">
        <f t="shared" ref="CQ34:CQ41" si="38">IF(AND(ABS(CK34-SUM(AN34:AY34))&lt;0.0001,ABS(CK34-SUM(BY34:CB34))&lt;0.0001),"Ok","ERROR")</f>
        <v>Ok</v>
      </c>
      <c r="CR34" s="65" t="str">
        <f t="shared" ref="CR34:CR41" si="39">IF(AND(ABS(CL34-SUM(AZ34:BK34))&lt;0.0001,ABS(CL34-SUM(CC34:CF34))&lt;0.0001),"Ok","ERROR")</f>
        <v>Ok</v>
      </c>
    </row>
    <row r="35" spans="1:96">
      <c r="A35" s="67" t="s">
        <v>75</v>
      </c>
      <c r="B35" s="18">
        <v>0</v>
      </c>
      <c r="C35" s="16">
        <v>0</v>
      </c>
      <c r="D35" s="85">
        <f>($B35+$B35*$C35)/12</f>
        <v>0</v>
      </c>
      <c r="E35" s="85">
        <f t="shared" si="9"/>
        <v>0</v>
      </c>
      <c r="F35" s="85">
        <f t="shared" si="9"/>
        <v>0</v>
      </c>
      <c r="G35" s="85">
        <f t="shared" si="9"/>
        <v>0</v>
      </c>
      <c r="H35" s="85">
        <f t="shared" si="9"/>
        <v>0</v>
      </c>
      <c r="I35" s="85">
        <f t="shared" si="9"/>
        <v>0</v>
      </c>
      <c r="J35" s="85">
        <f t="shared" si="9"/>
        <v>0</v>
      </c>
      <c r="K35" s="85">
        <f t="shared" si="9"/>
        <v>0</v>
      </c>
      <c r="L35" s="85">
        <f t="shared" si="9"/>
        <v>0</v>
      </c>
      <c r="M35" s="85">
        <f t="shared" si="9"/>
        <v>0</v>
      </c>
      <c r="N35" s="85">
        <f t="shared" si="9"/>
        <v>0</v>
      </c>
      <c r="O35" s="85">
        <f t="shared" si="9"/>
        <v>0</v>
      </c>
      <c r="P35" s="85">
        <f t="shared" si="9"/>
        <v>0</v>
      </c>
      <c r="Q35" s="85">
        <f t="shared" si="9"/>
        <v>0</v>
      </c>
      <c r="R35" s="85">
        <f t="shared" si="9"/>
        <v>0</v>
      </c>
      <c r="S35" s="85">
        <f t="shared" si="9"/>
        <v>0</v>
      </c>
      <c r="T35" s="85">
        <f t="shared" si="9"/>
        <v>0</v>
      </c>
      <c r="U35" s="85">
        <f t="shared" si="9"/>
        <v>0</v>
      </c>
      <c r="V35" s="85">
        <f t="shared" si="9"/>
        <v>0</v>
      </c>
      <c r="W35" s="85">
        <f t="shared" si="9"/>
        <v>0</v>
      </c>
      <c r="X35" s="85">
        <f t="shared" si="9"/>
        <v>0</v>
      </c>
      <c r="Y35" s="85">
        <f t="shared" si="9"/>
        <v>0</v>
      </c>
      <c r="Z35" s="85">
        <f t="shared" si="9"/>
        <v>0</v>
      </c>
      <c r="AA35" s="85">
        <f t="shared" si="9"/>
        <v>0</v>
      </c>
      <c r="AB35" s="85">
        <f t="shared" si="9"/>
        <v>0</v>
      </c>
      <c r="AC35" s="85">
        <f t="shared" si="9"/>
        <v>0</v>
      </c>
      <c r="AD35" s="85">
        <f t="shared" si="9"/>
        <v>0</v>
      </c>
      <c r="AE35" s="85">
        <f t="shared" si="9"/>
        <v>0</v>
      </c>
      <c r="AF35" s="85">
        <f t="shared" si="9"/>
        <v>0</v>
      </c>
      <c r="AG35" s="85">
        <f t="shared" si="9"/>
        <v>0</v>
      </c>
      <c r="AH35" s="85">
        <f t="shared" si="9"/>
        <v>0</v>
      </c>
      <c r="AI35" s="85">
        <f t="shared" si="9"/>
        <v>0</v>
      </c>
      <c r="AJ35" s="85">
        <f t="shared" si="9"/>
        <v>0</v>
      </c>
      <c r="AK35" s="85">
        <f t="shared" si="9"/>
        <v>0</v>
      </c>
      <c r="AL35" s="85">
        <f t="shared" si="9"/>
        <v>0</v>
      </c>
      <c r="AM35" s="85">
        <f t="shared" si="9"/>
        <v>0</v>
      </c>
      <c r="AN35" s="85">
        <f t="shared" si="9"/>
        <v>0</v>
      </c>
      <c r="AO35" s="85">
        <f t="shared" si="9"/>
        <v>0</v>
      </c>
      <c r="AP35" s="85">
        <f t="shared" si="9"/>
        <v>0</v>
      </c>
      <c r="AQ35" s="85">
        <f t="shared" si="9"/>
        <v>0</v>
      </c>
      <c r="AR35" s="85">
        <f t="shared" si="9"/>
        <v>0</v>
      </c>
      <c r="AS35" s="85">
        <f t="shared" si="9"/>
        <v>0</v>
      </c>
      <c r="AT35" s="85">
        <f t="shared" si="9"/>
        <v>0</v>
      </c>
      <c r="AU35" s="85">
        <f t="shared" si="9"/>
        <v>0</v>
      </c>
      <c r="AV35" s="85">
        <f t="shared" si="9"/>
        <v>0</v>
      </c>
      <c r="AW35" s="85">
        <f t="shared" si="9"/>
        <v>0</v>
      </c>
      <c r="AX35" s="85">
        <f t="shared" si="9"/>
        <v>0</v>
      </c>
      <c r="AY35" s="85">
        <f t="shared" si="9"/>
        <v>0</v>
      </c>
      <c r="AZ35" s="85">
        <f t="shared" si="9"/>
        <v>0</v>
      </c>
      <c r="BA35" s="85">
        <f t="shared" si="9"/>
        <v>0</v>
      </c>
      <c r="BB35" s="85">
        <f t="shared" si="9"/>
        <v>0</v>
      </c>
      <c r="BC35" s="85">
        <f t="shared" si="9"/>
        <v>0</v>
      </c>
      <c r="BD35" s="85">
        <f t="shared" si="9"/>
        <v>0</v>
      </c>
      <c r="BE35" s="85">
        <f t="shared" si="9"/>
        <v>0</v>
      </c>
      <c r="BF35" s="85">
        <f t="shared" si="9"/>
        <v>0</v>
      </c>
      <c r="BG35" s="85">
        <f t="shared" si="9"/>
        <v>0</v>
      </c>
      <c r="BH35" s="85">
        <f t="shared" si="9"/>
        <v>0</v>
      </c>
      <c r="BI35" s="85">
        <f t="shared" si="9"/>
        <v>0</v>
      </c>
      <c r="BJ35" s="85">
        <f t="shared" si="9"/>
        <v>0</v>
      </c>
      <c r="BK35" s="85">
        <f t="shared" si="9"/>
        <v>0</v>
      </c>
      <c r="BM35" s="17">
        <f t="shared" si="10"/>
        <v>0</v>
      </c>
      <c r="BN35" s="17">
        <f t="shared" si="11"/>
        <v>0</v>
      </c>
      <c r="BO35" s="17">
        <f t="shared" si="12"/>
        <v>0</v>
      </c>
      <c r="BP35" s="17">
        <f t="shared" si="13"/>
        <v>0</v>
      </c>
      <c r="BQ35" s="17">
        <f t="shared" si="14"/>
        <v>0</v>
      </c>
      <c r="BR35" s="17">
        <f t="shared" si="15"/>
        <v>0</v>
      </c>
      <c r="BS35" s="17">
        <f t="shared" si="16"/>
        <v>0</v>
      </c>
      <c r="BT35" s="17">
        <f t="shared" si="17"/>
        <v>0</v>
      </c>
      <c r="BU35" s="17">
        <f t="shared" si="18"/>
        <v>0</v>
      </c>
      <c r="BV35" s="17">
        <f t="shared" si="19"/>
        <v>0</v>
      </c>
      <c r="BW35" s="17">
        <f t="shared" si="20"/>
        <v>0</v>
      </c>
      <c r="BX35" s="17">
        <f t="shared" si="21"/>
        <v>0</v>
      </c>
      <c r="BY35" s="17">
        <f t="shared" si="22"/>
        <v>0</v>
      </c>
      <c r="BZ35" s="17">
        <f t="shared" si="23"/>
        <v>0</v>
      </c>
      <c r="CA35" s="17">
        <f t="shared" si="24"/>
        <v>0</v>
      </c>
      <c r="CB35" s="17">
        <f t="shared" si="25"/>
        <v>0</v>
      </c>
      <c r="CC35" s="17">
        <f t="shared" si="26"/>
        <v>0</v>
      </c>
      <c r="CD35" s="17">
        <f t="shared" si="27"/>
        <v>0</v>
      </c>
      <c r="CE35" s="17">
        <f t="shared" si="28"/>
        <v>0</v>
      </c>
      <c r="CF35" s="17">
        <f t="shared" si="29"/>
        <v>0</v>
      </c>
      <c r="CH35" s="17">
        <f t="shared" si="30"/>
        <v>0</v>
      </c>
      <c r="CI35" s="17">
        <f t="shared" si="31"/>
        <v>0</v>
      </c>
      <c r="CJ35" s="17">
        <f t="shared" si="32"/>
        <v>0</v>
      </c>
      <c r="CK35" s="17">
        <f t="shared" si="33"/>
        <v>0</v>
      </c>
      <c r="CL35" s="17">
        <f t="shared" si="34"/>
        <v>0</v>
      </c>
      <c r="CN35" s="65" t="str">
        <f t="shared" si="35"/>
        <v>Ok</v>
      </c>
      <c r="CO35" s="65" t="str">
        <f t="shared" si="36"/>
        <v>Ok</v>
      </c>
      <c r="CP35" s="65" t="str">
        <f t="shared" si="37"/>
        <v>Ok</v>
      </c>
      <c r="CQ35" s="65" t="str">
        <f t="shared" si="38"/>
        <v>Ok</v>
      </c>
      <c r="CR35" s="65" t="str">
        <f t="shared" si="39"/>
        <v>Ok</v>
      </c>
    </row>
    <row r="36" spans="1:96">
      <c r="A36" s="67" t="s">
        <v>76</v>
      </c>
      <c r="B36" s="18">
        <v>0</v>
      </c>
      <c r="C36" s="16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5">
        <v>0</v>
      </c>
      <c r="AO36" s="85">
        <v>0</v>
      </c>
      <c r="AP36" s="85">
        <v>0</v>
      </c>
      <c r="AQ36" s="85">
        <v>0</v>
      </c>
      <c r="AR36" s="85">
        <v>0</v>
      </c>
      <c r="AS36" s="85">
        <v>0</v>
      </c>
      <c r="AT36" s="85">
        <v>0</v>
      </c>
      <c r="AU36" s="85">
        <v>0</v>
      </c>
      <c r="AV36" s="85">
        <v>0</v>
      </c>
      <c r="AW36" s="85">
        <v>0</v>
      </c>
      <c r="AX36" s="85">
        <v>0</v>
      </c>
      <c r="AY36" s="85">
        <v>0</v>
      </c>
      <c r="AZ36" s="85">
        <v>0</v>
      </c>
      <c r="BA36" s="85">
        <v>0</v>
      </c>
      <c r="BB36" s="85">
        <v>0</v>
      </c>
      <c r="BC36" s="85">
        <v>0</v>
      </c>
      <c r="BD36" s="85">
        <v>0</v>
      </c>
      <c r="BE36" s="85">
        <v>0</v>
      </c>
      <c r="BF36" s="85">
        <v>0</v>
      </c>
      <c r="BG36" s="85">
        <v>0</v>
      </c>
      <c r="BH36" s="85">
        <v>0</v>
      </c>
      <c r="BI36" s="85">
        <v>0</v>
      </c>
      <c r="BJ36" s="85">
        <v>0</v>
      </c>
      <c r="BK36" s="85">
        <v>0</v>
      </c>
      <c r="BM36" s="17">
        <f t="shared" si="10"/>
        <v>0</v>
      </c>
      <c r="BN36" s="17">
        <f t="shared" si="11"/>
        <v>0</v>
      </c>
      <c r="BO36" s="17">
        <f t="shared" si="12"/>
        <v>0</v>
      </c>
      <c r="BP36" s="17">
        <f t="shared" si="13"/>
        <v>0</v>
      </c>
      <c r="BQ36" s="17">
        <f t="shared" si="14"/>
        <v>0</v>
      </c>
      <c r="BR36" s="17">
        <f t="shared" si="15"/>
        <v>0</v>
      </c>
      <c r="BS36" s="17">
        <f t="shared" si="16"/>
        <v>0</v>
      </c>
      <c r="BT36" s="17">
        <f t="shared" si="17"/>
        <v>0</v>
      </c>
      <c r="BU36" s="17">
        <f t="shared" si="18"/>
        <v>0</v>
      </c>
      <c r="BV36" s="17">
        <f t="shared" si="19"/>
        <v>0</v>
      </c>
      <c r="BW36" s="17">
        <f t="shared" si="20"/>
        <v>0</v>
      </c>
      <c r="BX36" s="17">
        <f t="shared" si="21"/>
        <v>0</v>
      </c>
      <c r="BY36" s="17">
        <f t="shared" si="22"/>
        <v>0</v>
      </c>
      <c r="BZ36" s="17">
        <f t="shared" si="23"/>
        <v>0</v>
      </c>
      <c r="CA36" s="17">
        <f t="shared" si="24"/>
        <v>0</v>
      </c>
      <c r="CB36" s="17">
        <f t="shared" si="25"/>
        <v>0</v>
      </c>
      <c r="CC36" s="17">
        <f t="shared" si="26"/>
        <v>0</v>
      </c>
      <c r="CD36" s="17">
        <f t="shared" si="27"/>
        <v>0</v>
      </c>
      <c r="CE36" s="17">
        <f t="shared" si="28"/>
        <v>0</v>
      </c>
      <c r="CF36" s="17">
        <f t="shared" si="29"/>
        <v>0</v>
      </c>
      <c r="CH36" s="17">
        <f t="shared" si="30"/>
        <v>0</v>
      </c>
      <c r="CI36" s="17">
        <f t="shared" si="31"/>
        <v>0</v>
      </c>
      <c r="CJ36" s="17">
        <f t="shared" si="32"/>
        <v>0</v>
      </c>
      <c r="CK36" s="17">
        <f t="shared" si="33"/>
        <v>0</v>
      </c>
      <c r="CL36" s="17">
        <f t="shared" si="34"/>
        <v>0</v>
      </c>
      <c r="CN36" s="65" t="str">
        <f t="shared" si="35"/>
        <v>Ok</v>
      </c>
      <c r="CO36" s="65" t="str">
        <f t="shared" si="36"/>
        <v>Ok</v>
      </c>
      <c r="CP36" s="65" t="str">
        <f t="shared" si="37"/>
        <v>Ok</v>
      </c>
      <c r="CQ36" s="65" t="str">
        <f t="shared" si="38"/>
        <v>Ok</v>
      </c>
      <c r="CR36" s="65" t="str">
        <f t="shared" si="39"/>
        <v>Ok</v>
      </c>
    </row>
    <row r="37" spans="1:96">
      <c r="A37" s="67" t="s">
        <v>76</v>
      </c>
      <c r="B37" s="18">
        <v>0</v>
      </c>
      <c r="C37" s="16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0</v>
      </c>
      <c r="AT37" s="85">
        <v>0</v>
      </c>
      <c r="AU37" s="85">
        <v>0</v>
      </c>
      <c r="AV37" s="85">
        <v>0</v>
      </c>
      <c r="AW37" s="85">
        <v>0</v>
      </c>
      <c r="AX37" s="85">
        <v>0</v>
      </c>
      <c r="AY37" s="85">
        <v>0</v>
      </c>
      <c r="AZ37" s="85">
        <v>0</v>
      </c>
      <c r="BA37" s="85">
        <v>0</v>
      </c>
      <c r="BB37" s="85">
        <v>0</v>
      </c>
      <c r="BC37" s="85">
        <v>0</v>
      </c>
      <c r="BD37" s="85">
        <v>0</v>
      </c>
      <c r="BE37" s="85">
        <v>0</v>
      </c>
      <c r="BF37" s="85">
        <v>0</v>
      </c>
      <c r="BG37" s="85">
        <v>0</v>
      </c>
      <c r="BH37" s="85">
        <v>0</v>
      </c>
      <c r="BI37" s="85">
        <v>0</v>
      </c>
      <c r="BJ37" s="85">
        <v>0</v>
      </c>
      <c r="BK37" s="85">
        <v>0</v>
      </c>
      <c r="BM37" s="17">
        <f t="shared" si="10"/>
        <v>0</v>
      </c>
      <c r="BN37" s="17">
        <f t="shared" si="11"/>
        <v>0</v>
      </c>
      <c r="BO37" s="17">
        <f t="shared" si="12"/>
        <v>0</v>
      </c>
      <c r="BP37" s="17">
        <f t="shared" si="13"/>
        <v>0</v>
      </c>
      <c r="BQ37" s="17">
        <f t="shared" si="14"/>
        <v>0</v>
      </c>
      <c r="BR37" s="17">
        <f t="shared" si="15"/>
        <v>0</v>
      </c>
      <c r="BS37" s="17">
        <f t="shared" si="16"/>
        <v>0</v>
      </c>
      <c r="BT37" s="17">
        <f t="shared" si="17"/>
        <v>0</v>
      </c>
      <c r="BU37" s="17">
        <f t="shared" si="18"/>
        <v>0</v>
      </c>
      <c r="BV37" s="17">
        <f t="shared" si="19"/>
        <v>0</v>
      </c>
      <c r="BW37" s="17">
        <f t="shared" si="20"/>
        <v>0</v>
      </c>
      <c r="BX37" s="17">
        <f t="shared" si="21"/>
        <v>0</v>
      </c>
      <c r="BY37" s="17">
        <f t="shared" si="22"/>
        <v>0</v>
      </c>
      <c r="BZ37" s="17">
        <f t="shared" si="23"/>
        <v>0</v>
      </c>
      <c r="CA37" s="17">
        <f t="shared" si="24"/>
        <v>0</v>
      </c>
      <c r="CB37" s="17">
        <f t="shared" si="25"/>
        <v>0</v>
      </c>
      <c r="CC37" s="17">
        <f t="shared" si="26"/>
        <v>0</v>
      </c>
      <c r="CD37" s="17">
        <f t="shared" si="27"/>
        <v>0</v>
      </c>
      <c r="CE37" s="17">
        <f t="shared" si="28"/>
        <v>0</v>
      </c>
      <c r="CF37" s="17">
        <f t="shared" si="29"/>
        <v>0</v>
      </c>
      <c r="CH37" s="17">
        <f t="shared" si="30"/>
        <v>0</v>
      </c>
      <c r="CI37" s="17">
        <f t="shared" si="31"/>
        <v>0</v>
      </c>
      <c r="CJ37" s="17">
        <f t="shared" si="32"/>
        <v>0</v>
      </c>
      <c r="CK37" s="17">
        <f t="shared" si="33"/>
        <v>0</v>
      </c>
      <c r="CL37" s="17">
        <f t="shared" si="34"/>
        <v>0</v>
      </c>
      <c r="CN37" s="65" t="str">
        <f t="shared" si="35"/>
        <v>Ok</v>
      </c>
      <c r="CO37" s="65" t="str">
        <f t="shared" si="36"/>
        <v>Ok</v>
      </c>
      <c r="CP37" s="65" t="str">
        <f t="shared" si="37"/>
        <v>Ok</v>
      </c>
      <c r="CQ37" s="65" t="str">
        <f t="shared" si="38"/>
        <v>Ok</v>
      </c>
      <c r="CR37" s="65" t="str">
        <f t="shared" si="39"/>
        <v>Ok</v>
      </c>
    </row>
    <row r="38" spans="1:96">
      <c r="A38" s="67" t="s">
        <v>76</v>
      </c>
      <c r="B38" s="18">
        <v>0</v>
      </c>
      <c r="C38" s="16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5">
        <v>0</v>
      </c>
      <c r="AO38" s="85">
        <v>0</v>
      </c>
      <c r="AP38" s="85">
        <v>0</v>
      </c>
      <c r="AQ38" s="85">
        <v>0</v>
      </c>
      <c r="AR38" s="85">
        <v>0</v>
      </c>
      <c r="AS38" s="85">
        <v>0</v>
      </c>
      <c r="AT38" s="85">
        <v>0</v>
      </c>
      <c r="AU38" s="85">
        <v>0</v>
      </c>
      <c r="AV38" s="85">
        <v>0</v>
      </c>
      <c r="AW38" s="85">
        <v>0</v>
      </c>
      <c r="AX38" s="85">
        <v>0</v>
      </c>
      <c r="AY38" s="85">
        <v>0</v>
      </c>
      <c r="AZ38" s="85">
        <v>0</v>
      </c>
      <c r="BA38" s="85">
        <v>0</v>
      </c>
      <c r="BB38" s="85">
        <v>0</v>
      </c>
      <c r="BC38" s="85">
        <v>0</v>
      </c>
      <c r="BD38" s="85">
        <v>0</v>
      </c>
      <c r="BE38" s="85">
        <v>0</v>
      </c>
      <c r="BF38" s="85">
        <v>0</v>
      </c>
      <c r="BG38" s="85">
        <v>0</v>
      </c>
      <c r="BH38" s="85">
        <v>0</v>
      </c>
      <c r="BI38" s="85">
        <v>0</v>
      </c>
      <c r="BJ38" s="85">
        <v>0</v>
      </c>
      <c r="BK38" s="85">
        <v>0</v>
      </c>
      <c r="BM38" s="17">
        <f>SUM(D38:F38)</f>
        <v>0</v>
      </c>
      <c r="BN38" s="17">
        <f>SUM(G38:I38)</f>
        <v>0</v>
      </c>
      <c r="BO38" s="17">
        <f>SUM(J38:L38)</f>
        <v>0</v>
      </c>
      <c r="BP38" s="17">
        <f>SUM(M38:O38)</f>
        <v>0</v>
      </c>
      <c r="BQ38" s="17">
        <f>SUM(P38:R38)</f>
        <v>0</v>
      </c>
      <c r="BR38" s="17">
        <f>SUM(S38:U38)</f>
        <v>0</v>
      </c>
      <c r="BS38" s="17">
        <f>SUM(V38:X38)</f>
        <v>0</v>
      </c>
      <c r="BT38" s="17">
        <f>SUM(Y38:AA38)</f>
        <v>0</v>
      </c>
      <c r="BU38" s="17">
        <f>SUM(AB38:AD38)</f>
        <v>0</v>
      </c>
      <c r="BV38" s="17">
        <f>SUM(AE38:AG38)</f>
        <v>0</v>
      </c>
      <c r="BW38" s="17">
        <f>SUM(AH38:AJ38)</f>
        <v>0</v>
      </c>
      <c r="BX38" s="17">
        <f>SUM(AK38:AM38)</f>
        <v>0</v>
      </c>
      <c r="BY38" s="17">
        <f>SUM(AN38:AP38)</f>
        <v>0</v>
      </c>
      <c r="BZ38" s="17">
        <f>SUM(AQ38:AS38)</f>
        <v>0</v>
      </c>
      <c r="CA38" s="17">
        <f>SUM(AT38:AV38)</f>
        <v>0</v>
      </c>
      <c r="CB38" s="17">
        <f>SUM(AW38:AY38)</f>
        <v>0</v>
      </c>
      <c r="CC38" s="17">
        <f>SUM(AZ38:BB38)</f>
        <v>0</v>
      </c>
      <c r="CD38" s="17">
        <f>SUM(BC38:BE38)</f>
        <v>0</v>
      </c>
      <c r="CE38" s="17">
        <f>SUM(BF38:BH38)</f>
        <v>0</v>
      </c>
      <c r="CF38" s="17">
        <f>SUM(BI38:BK38)</f>
        <v>0</v>
      </c>
      <c r="CH38" s="17">
        <f>SUM(D38:O38)</f>
        <v>0</v>
      </c>
      <c r="CI38" s="17">
        <f>SUM(P38:AA38)</f>
        <v>0</v>
      </c>
      <c r="CJ38" s="17">
        <f>SUM(AB38:AM38)</f>
        <v>0</v>
      </c>
      <c r="CK38" s="17">
        <f>SUM(AN38:AY38)</f>
        <v>0</v>
      </c>
      <c r="CL38" s="17">
        <f>SUM(AZ38:BK38)</f>
        <v>0</v>
      </c>
      <c r="CN38" s="65" t="str">
        <f t="shared" si="35"/>
        <v>Ok</v>
      </c>
      <c r="CO38" s="65" t="str">
        <f t="shared" si="36"/>
        <v>Ok</v>
      </c>
      <c r="CP38" s="65" t="str">
        <f t="shared" si="37"/>
        <v>Ok</v>
      </c>
      <c r="CQ38" s="65" t="str">
        <f t="shared" si="38"/>
        <v>Ok</v>
      </c>
      <c r="CR38" s="65" t="str">
        <f t="shared" si="39"/>
        <v>Ok</v>
      </c>
    </row>
    <row r="39" spans="1:96">
      <c r="A39" s="67" t="s">
        <v>76</v>
      </c>
      <c r="B39" s="18">
        <v>0</v>
      </c>
      <c r="C39" s="16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0</v>
      </c>
      <c r="AH39" s="85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5">
        <v>0</v>
      </c>
      <c r="AO39" s="85">
        <v>0</v>
      </c>
      <c r="AP39" s="85">
        <v>0</v>
      </c>
      <c r="AQ39" s="85">
        <v>0</v>
      </c>
      <c r="AR39" s="85">
        <v>0</v>
      </c>
      <c r="AS39" s="85">
        <v>0</v>
      </c>
      <c r="AT39" s="85">
        <v>0</v>
      </c>
      <c r="AU39" s="85">
        <v>0</v>
      </c>
      <c r="AV39" s="85">
        <v>0</v>
      </c>
      <c r="AW39" s="85">
        <v>0</v>
      </c>
      <c r="AX39" s="85">
        <v>0</v>
      </c>
      <c r="AY39" s="85">
        <v>0</v>
      </c>
      <c r="AZ39" s="85">
        <v>0</v>
      </c>
      <c r="BA39" s="85">
        <v>0</v>
      </c>
      <c r="BB39" s="85">
        <v>0</v>
      </c>
      <c r="BC39" s="85">
        <v>0</v>
      </c>
      <c r="BD39" s="85">
        <v>0</v>
      </c>
      <c r="BE39" s="85">
        <v>0</v>
      </c>
      <c r="BF39" s="85">
        <v>0</v>
      </c>
      <c r="BG39" s="85">
        <v>0</v>
      </c>
      <c r="BH39" s="85">
        <v>0</v>
      </c>
      <c r="BI39" s="85">
        <v>0</v>
      </c>
      <c r="BJ39" s="85">
        <v>0</v>
      </c>
      <c r="BK39" s="85">
        <v>0</v>
      </c>
      <c r="BM39" s="17">
        <f>SUM(D39:F39)</f>
        <v>0</v>
      </c>
      <c r="BN39" s="17">
        <f>SUM(G39:I39)</f>
        <v>0</v>
      </c>
      <c r="BO39" s="17">
        <f>SUM(J39:L39)</f>
        <v>0</v>
      </c>
      <c r="BP39" s="17">
        <f>SUM(M39:O39)</f>
        <v>0</v>
      </c>
      <c r="BQ39" s="17">
        <f>SUM(P39:R39)</f>
        <v>0</v>
      </c>
      <c r="BR39" s="17">
        <f>SUM(S39:U39)</f>
        <v>0</v>
      </c>
      <c r="BS39" s="17">
        <f>SUM(V39:X39)</f>
        <v>0</v>
      </c>
      <c r="BT39" s="17">
        <f>SUM(Y39:AA39)</f>
        <v>0</v>
      </c>
      <c r="BU39" s="17">
        <f>SUM(AB39:AD39)</f>
        <v>0</v>
      </c>
      <c r="BV39" s="17">
        <f>SUM(AE39:AG39)</f>
        <v>0</v>
      </c>
      <c r="BW39" s="17">
        <f>SUM(AH39:AJ39)</f>
        <v>0</v>
      </c>
      <c r="BX39" s="17">
        <f>SUM(AK39:AM39)</f>
        <v>0</v>
      </c>
      <c r="BY39" s="17">
        <f>SUM(AN39:AP39)</f>
        <v>0</v>
      </c>
      <c r="BZ39" s="17">
        <f>SUM(AQ39:AS39)</f>
        <v>0</v>
      </c>
      <c r="CA39" s="17">
        <f>SUM(AT39:AV39)</f>
        <v>0</v>
      </c>
      <c r="CB39" s="17">
        <f>SUM(AW39:AY39)</f>
        <v>0</v>
      </c>
      <c r="CC39" s="17">
        <f>SUM(AZ39:BB39)</f>
        <v>0</v>
      </c>
      <c r="CD39" s="17">
        <f>SUM(BC39:BE39)</f>
        <v>0</v>
      </c>
      <c r="CE39" s="17">
        <f>SUM(BF39:BH39)</f>
        <v>0</v>
      </c>
      <c r="CF39" s="17">
        <f>SUM(BI39:BK39)</f>
        <v>0</v>
      </c>
      <c r="CH39" s="17">
        <f>SUM(D39:O39)</f>
        <v>0</v>
      </c>
      <c r="CI39" s="17">
        <f>SUM(P39:AA39)</f>
        <v>0</v>
      </c>
      <c r="CJ39" s="17">
        <f>SUM(AB39:AM39)</f>
        <v>0</v>
      </c>
      <c r="CK39" s="17">
        <f>SUM(AN39:AY39)</f>
        <v>0</v>
      </c>
      <c r="CL39" s="17">
        <f>SUM(AZ39:BK39)</f>
        <v>0</v>
      </c>
      <c r="CN39" s="65" t="str">
        <f t="shared" si="35"/>
        <v>Ok</v>
      </c>
      <c r="CO39" s="65" t="str">
        <f t="shared" si="36"/>
        <v>Ok</v>
      </c>
      <c r="CP39" s="65" t="str">
        <f t="shared" si="37"/>
        <v>Ok</v>
      </c>
      <c r="CQ39" s="65" t="str">
        <f t="shared" si="38"/>
        <v>Ok</v>
      </c>
      <c r="CR39" s="65" t="str">
        <f t="shared" si="39"/>
        <v>Ok</v>
      </c>
    </row>
    <row r="40" spans="1:96">
      <c r="A40" s="68" t="s">
        <v>76</v>
      </c>
      <c r="B40" s="44">
        <v>0</v>
      </c>
      <c r="C40" s="45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v>0</v>
      </c>
      <c r="BH40" s="121">
        <v>0</v>
      </c>
      <c r="BI40" s="121">
        <v>0</v>
      </c>
      <c r="BJ40" s="121">
        <v>0</v>
      </c>
      <c r="BK40" s="121">
        <v>0</v>
      </c>
      <c r="BM40" s="46">
        <f>SUM(D40:F40)</f>
        <v>0</v>
      </c>
      <c r="BN40" s="46">
        <f>SUM(G40:I40)</f>
        <v>0</v>
      </c>
      <c r="BO40" s="46">
        <f>SUM(J40:L40)</f>
        <v>0</v>
      </c>
      <c r="BP40" s="46">
        <f>SUM(M40:O40)</f>
        <v>0</v>
      </c>
      <c r="BQ40" s="46">
        <f>SUM(P40:R40)</f>
        <v>0</v>
      </c>
      <c r="BR40" s="46">
        <f>SUM(S40:U40)</f>
        <v>0</v>
      </c>
      <c r="BS40" s="46">
        <f>SUM(V40:X40)</f>
        <v>0</v>
      </c>
      <c r="BT40" s="46">
        <f>SUM(Y40:AA40)</f>
        <v>0</v>
      </c>
      <c r="BU40" s="46">
        <f>SUM(AB40:AD40)</f>
        <v>0</v>
      </c>
      <c r="BV40" s="46">
        <f>SUM(AE40:AG40)</f>
        <v>0</v>
      </c>
      <c r="BW40" s="46">
        <f>SUM(AH40:AJ40)</f>
        <v>0</v>
      </c>
      <c r="BX40" s="46">
        <f>SUM(AK40:AM40)</f>
        <v>0</v>
      </c>
      <c r="BY40" s="46">
        <f>SUM(AN40:AP40)</f>
        <v>0</v>
      </c>
      <c r="BZ40" s="46">
        <f>SUM(AQ40:AS40)</f>
        <v>0</v>
      </c>
      <c r="CA40" s="46">
        <f>SUM(AT40:AV40)</f>
        <v>0</v>
      </c>
      <c r="CB40" s="46">
        <f>SUM(AW40:AY40)</f>
        <v>0</v>
      </c>
      <c r="CC40" s="46">
        <f>SUM(AZ40:BB40)</f>
        <v>0</v>
      </c>
      <c r="CD40" s="46">
        <f>SUM(BC40:BE40)</f>
        <v>0</v>
      </c>
      <c r="CE40" s="46">
        <f>SUM(BF40:BH40)</f>
        <v>0</v>
      </c>
      <c r="CF40" s="46">
        <f>SUM(BI40:BK40)</f>
        <v>0</v>
      </c>
      <c r="CH40" s="46">
        <f>SUM(D40:O40)</f>
        <v>0</v>
      </c>
      <c r="CI40" s="46">
        <f>SUM(P40:AA40)</f>
        <v>0</v>
      </c>
      <c r="CJ40" s="46">
        <f>SUM(AB40:AM40)</f>
        <v>0</v>
      </c>
      <c r="CK40" s="46">
        <f>SUM(AN40:AY40)</f>
        <v>0</v>
      </c>
      <c r="CL40" s="46">
        <f>SUM(AZ40:BK40)</f>
        <v>0</v>
      </c>
      <c r="CN40" s="65" t="str">
        <f t="shared" si="35"/>
        <v>Ok</v>
      </c>
      <c r="CO40" s="65" t="str">
        <f t="shared" si="36"/>
        <v>Ok</v>
      </c>
      <c r="CP40" s="65" t="str">
        <f t="shared" si="37"/>
        <v>Ok</v>
      </c>
      <c r="CQ40" s="65" t="str">
        <f t="shared" si="38"/>
        <v>Ok</v>
      </c>
      <c r="CR40" s="65" t="str">
        <f t="shared" si="39"/>
        <v>Ok</v>
      </c>
    </row>
    <row r="41" spans="1:96">
      <c r="B41" s="6"/>
      <c r="D41" s="122">
        <f>SUM(D34:D40)</f>
        <v>0</v>
      </c>
      <c r="E41" s="122">
        <f t="shared" ref="E41:BK41" si="40">SUM(E34:E40)</f>
        <v>0</v>
      </c>
      <c r="F41" s="122">
        <f t="shared" si="40"/>
        <v>0</v>
      </c>
      <c r="G41" s="122">
        <f t="shared" si="40"/>
        <v>0</v>
      </c>
      <c r="H41" s="122">
        <f t="shared" si="40"/>
        <v>0</v>
      </c>
      <c r="I41" s="122">
        <f t="shared" si="40"/>
        <v>0</v>
      </c>
      <c r="J41" s="122">
        <f t="shared" si="40"/>
        <v>0</v>
      </c>
      <c r="K41" s="122">
        <f t="shared" si="40"/>
        <v>0</v>
      </c>
      <c r="L41" s="122">
        <f t="shared" si="40"/>
        <v>0</v>
      </c>
      <c r="M41" s="122">
        <f t="shared" si="40"/>
        <v>0</v>
      </c>
      <c r="N41" s="122">
        <f t="shared" si="40"/>
        <v>0</v>
      </c>
      <c r="O41" s="122">
        <f t="shared" si="40"/>
        <v>0</v>
      </c>
      <c r="P41" s="122">
        <f t="shared" si="40"/>
        <v>0</v>
      </c>
      <c r="Q41" s="122">
        <f t="shared" si="40"/>
        <v>0</v>
      </c>
      <c r="R41" s="122">
        <f t="shared" si="40"/>
        <v>0</v>
      </c>
      <c r="S41" s="122">
        <f t="shared" si="40"/>
        <v>0</v>
      </c>
      <c r="T41" s="122">
        <f t="shared" si="40"/>
        <v>0</v>
      </c>
      <c r="U41" s="122">
        <f t="shared" si="40"/>
        <v>0</v>
      </c>
      <c r="V41" s="122">
        <f t="shared" si="40"/>
        <v>0</v>
      </c>
      <c r="W41" s="122">
        <f t="shared" si="40"/>
        <v>0</v>
      </c>
      <c r="X41" s="122">
        <f t="shared" si="40"/>
        <v>0</v>
      </c>
      <c r="Y41" s="122">
        <f t="shared" si="40"/>
        <v>0</v>
      </c>
      <c r="Z41" s="122">
        <f t="shared" si="40"/>
        <v>0</v>
      </c>
      <c r="AA41" s="122">
        <f t="shared" si="40"/>
        <v>0</v>
      </c>
      <c r="AB41" s="122">
        <f t="shared" si="40"/>
        <v>0</v>
      </c>
      <c r="AC41" s="122">
        <f t="shared" si="40"/>
        <v>0</v>
      </c>
      <c r="AD41" s="122">
        <f t="shared" si="40"/>
        <v>0</v>
      </c>
      <c r="AE41" s="122">
        <f t="shared" si="40"/>
        <v>0</v>
      </c>
      <c r="AF41" s="122">
        <f t="shared" si="40"/>
        <v>0</v>
      </c>
      <c r="AG41" s="122">
        <f t="shared" si="40"/>
        <v>0</v>
      </c>
      <c r="AH41" s="122">
        <f t="shared" si="40"/>
        <v>0</v>
      </c>
      <c r="AI41" s="122">
        <f t="shared" si="40"/>
        <v>0</v>
      </c>
      <c r="AJ41" s="122">
        <f t="shared" si="40"/>
        <v>0</v>
      </c>
      <c r="AK41" s="122">
        <f t="shared" si="40"/>
        <v>0</v>
      </c>
      <c r="AL41" s="122">
        <f t="shared" si="40"/>
        <v>0</v>
      </c>
      <c r="AM41" s="122">
        <f t="shared" si="40"/>
        <v>0</v>
      </c>
      <c r="AN41" s="122">
        <f t="shared" si="40"/>
        <v>0</v>
      </c>
      <c r="AO41" s="122">
        <f t="shared" si="40"/>
        <v>0</v>
      </c>
      <c r="AP41" s="122">
        <f t="shared" si="40"/>
        <v>0</v>
      </c>
      <c r="AQ41" s="122">
        <f t="shared" si="40"/>
        <v>0</v>
      </c>
      <c r="AR41" s="122">
        <f t="shared" si="40"/>
        <v>0</v>
      </c>
      <c r="AS41" s="122">
        <f t="shared" si="40"/>
        <v>0</v>
      </c>
      <c r="AT41" s="122">
        <f t="shared" si="40"/>
        <v>0</v>
      </c>
      <c r="AU41" s="122">
        <f t="shared" si="40"/>
        <v>0</v>
      </c>
      <c r="AV41" s="122">
        <f t="shared" si="40"/>
        <v>0</v>
      </c>
      <c r="AW41" s="122">
        <f t="shared" si="40"/>
        <v>0</v>
      </c>
      <c r="AX41" s="122">
        <f t="shared" si="40"/>
        <v>0</v>
      </c>
      <c r="AY41" s="122">
        <f t="shared" si="40"/>
        <v>0</v>
      </c>
      <c r="AZ41" s="122">
        <f t="shared" si="40"/>
        <v>0</v>
      </c>
      <c r="BA41" s="122">
        <f t="shared" si="40"/>
        <v>0</v>
      </c>
      <c r="BB41" s="122">
        <f t="shared" si="40"/>
        <v>0</v>
      </c>
      <c r="BC41" s="122">
        <f t="shared" si="40"/>
        <v>0</v>
      </c>
      <c r="BD41" s="122">
        <f t="shared" si="40"/>
        <v>0</v>
      </c>
      <c r="BE41" s="122">
        <f t="shared" si="40"/>
        <v>0</v>
      </c>
      <c r="BF41" s="122">
        <f t="shared" si="40"/>
        <v>0</v>
      </c>
      <c r="BG41" s="122">
        <f t="shared" si="40"/>
        <v>0</v>
      </c>
      <c r="BH41" s="122">
        <f t="shared" si="40"/>
        <v>0</v>
      </c>
      <c r="BI41" s="122">
        <f t="shared" si="40"/>
        <v>0</v>
      </c>
      <c r="BJ41" s="122">
        <f t="shared" si="40"/>
        <v>0</v>
      </c>
      <c r="BK41" s="122">
        <f t="shared" si="40"/>
        <v>0</v>
      </c>
      <c r="BM41" s="17">
        <f t="shared" si="10"/>
        <v>0</v>
      </c>
      <c r="BN41" s="17">
        <f t="shared" si="11"/>
        <v>0</v>
      </c>
      <c r="BO41" s="17">
        <f t="shared" si="12"/>
        <v>0</v>
      </c>
      <c r="BP41" s="17">
        <f t="shared" si="13"/>
        <v>0</v>
      </c>
      <c r="BQ41" s="17">
        <f t="shared" si="14"/>
        <v>0</v>
      </c>
      <c r="BR41" s="17">
        <f t="shared" si="15"/>
        <v>0</v>
      </c>
      <c r="BS41" s="17">
        <f t="shared" si="16"/>
        <v>0</v>
      </c>
      <c r="BT41" s="17">
        <f t="shared" si="17"/>
        <v>0</v>
      </c>
      <c r="BU41" s="17">
        <f t="shared" si="18"/>
        <v>0</v>
      </c>
      <c r="BV41" s="17">
        <f t="shared" si="19"/>
        <v>0</v>
      </c>
      <c r="BW41" s="17">
        <f t="shared" si="20"/>
        <v>0</v>
      </c>
      <c r="BX41" s="17">
        <f t="shared" si="21"/>
        <v>0</v>
      </c>
      <c r="BY41" s="17">
        <f t="shared" si="22"/>
        <v>0</v>
      </c>
      <c r="BZ41" s="17">
        <f t="shared" si="23"/>
        <v>0</v>
      </c>
      <c r="CA41" s="17">
        <f t="shared" si="24"/>
        <v>0</v>
      </c>
      <c r="CB41" s="17">
        <f t="shared" si="25"/>
        <v>0</v>
      </c>
      <c r="CC41" s="17">
        <f t="shared" si="26"/>
        <v>0</v>
      </c>
      <c r="CD41" s="17">
        <f t="shared" si="27"/>
        <v>0</v>
      </c>
      <c r="CE41" s="17">
        <f t="shared" si="28"/>
        <v>0</v>
      </c>
      <c r="CF41" s="17">
        <f t="shared" si="29"/>
        <v>0</v>
      </c>
      <c r="CH41" s="17">
        <f t="shared" si="30"/>
        <v>0</v>
      </c>
      <c r="CI41" s="17">
        <f t="shared" si="31"/>
        <v>0</v>
      </c>
      <c r="CJ41" s="17">
        <f t="shared" si="32"/>
        <v>0</v>
      </c>
      <c r="CK41" s="17">
        <f t="shared" si="33"/>
        <v>0</v>
      </c>
      <c r="CL41" s="17">
        <f t="shared" si="34"/>
        <v>0</v>
      </c>
      <c r="CN41" s="65" t="str">
        <f t="shared" si="35"/>
        <v>Ok</v>
      </c>
      <c r="CO41" s="65" t="str">
        <f t="shared" si="36"/>
        <v>Ok</v>
      </c>
      <c r="CP41" s="65" t="str">
        <f t="shared" si="37"/>
        <v>Ok</v>
      </c>
      <c r="CQ41" s="65" t="str">
        <f t="shared" si="38"/>
        <v>Ok</v>
      </c>
      <c r="CR41" s="65" t="str">
        <f t="shared" si="39"/>
        <v>Ok</v>
      </c>
    </row>
    <row r="42" spans="1:96">
      <c r="B42" s="6"/>
      <c r="D42" s="122">
        <f>COUNTIF(D34:D40,"&gt;0")</f>
        <v>0</v>
      </c>
      <c r="E42" s="122">
        <f t="shared" ref="E42:BK42" si="41">COUNTIF(E34:E40,"&gt;0")</f>
        <v>0</v>
      </c>
      <c r="F42" s="122">
        <f t="shared" si="41"/>
        <v>0</v>
      </c>
      <c r="G42" s="122">
        <f t="shared" si="41"/>
        <v>0</v>
      </c>
      <c r="H42" s="122">
        <f t="shared" si="41"/>
        <v>0</v>
      </c>
      <c r="I42" s="122">
        <f t="shared" si="41"/>
        <v>0</v>
      </c>
      <c r="J42" s="122">
        <f t="shared" si="41"/>
        <v>0</v>
      </c>
      <c r="K42" s="122">
        <f t="shared" si="41"/>
        <v>0</v>
      </c>
      <c r="L42" s="122">
        <f t="shared" si="41"/>
        <v>0</v>
      </c>
      <c r="M42" s="122">
        <f t="shared" si="41"/>
        <v>0</v>
      </c>
      <c r="N42" s="122">
        <f t="shared" si="41"/>
        <v>0</v>
      </c>
      <c r="O42" s="122">
        <f t="shared" si="41"/>
        <v>0</v>
      </c>
      <c r="P42" s="122">
        <f t="shared" si="41"/>
        <v>0</v>
      </c>
      <c r="Q42" s="122">
        <f t="shared" si="41"/>
        <v>0</v>
      </c>
      <c r="R42" s="122">
        <f t="shared" si="41"/>
        <v>0</v>
      </c>
      <c r="S42" s="122">
        <f t="shared" si="41"/>
        <v>0</v>
      </c>
      <c r="T42" s="122">
        <f t="shared" si="41"/>
        <v>0</v>
      </c>
      <c r="U42" s="122">
        <f t="shared" si="41"/>
        <v>0</v>
      </c>
      <c r="V42" s="122">
        <f t="shared" si="41"/>
        <v>0</v>
      </c>
      <c r="W42" s="122">
        <f t="shared" si="41"/>
        <v>0</v>
      </c>
      <c r="X42" s="122">
        <f t="shared" si="41"/>
        <v>0</v>
      </c>
      <c r="Y42" s="122">
        <f t="shared" si="41"/>
        <v>0</v>
      </c>
      <c r="Z42" s="122">
        <f t="shared" si="41"/>
        <v>0</v>
      </c>
      <c r="AA42" s="122">
        <f t="shared" si="41"/>
        <v>0</v>
      </c>
      <c r="AB42" s="122">
        <f t="shared" si="41"/>
        <v>0</v>
      </c>
      <c r="AC42" s="122">
        <f t="shared" si="41"/>
        <v>0</v>
      </c>
      <c r="AD42" s="122">
        <f t="shared" si="41"/>
        <v>0</v>
      </c>
      <c r="AE42" s="122">
        <f t="shared" si="41"/>
        <v>0</v>
      </c>
      <c r="AF42" s="122">
        <f t="shared" si="41"/>
        <v>0</v>
      </c>
      <c r="AG42" s="122">
        <f t="shared" si="41"/>
        <v>0</v>
      </c>
      <c r="AH42" s="122">
        <f t="shared" si="41"/>
        <v>0</v>
      </c>
      <c r="AI42" s="122">
        <f t="shared" si="41"/>
        <v>0</v>
      </c>
      <c r="AJ42" s="122">
        <f t="shared" si="41"/>
        <v>0</v>
      </c>
      <c r="AK42" s="122">
        <f t="shared" si="41"/>
        <v>0</v>
      </c>
      <c r="AL42" s="122">
        <f t="shared" si="41"/>
        <v>0</v>
      </c>
      <c r="AM42" s="122">
        <f t="shared" si="41"/>
        <v>0</v>
      </c>
      <c r="AN42" s="122">
        <f t="shared" si="41"/>
        <v>0</v>
      </c>
      <c r="AO42" s="122">
        <f t="shared" si="41"/>
        <v>0</v>
      </c>
      <c r="AP42" s="122">
        <f t="shared" si="41"/>
        <v>0</v>
      </c>
      <c r="AQ42" s="122">
        <f t="shared" si="41"/>
        <v>0</v>
      </c>
      <c r="AR42" s="122">
        <f t="shared" si="41"/>
        <v>0</v>
      </c>
      <c r="AS42" s="122">
        <f t="shared" si="41"/>
        <v>0</v>
      </c>
      <c r="AT42" s="122">
        <f t="shared" si="41"/>
        <v>0</v>
      </c>
      <c r="AU42" s="122">
        <f t="shared" si="41"/>
        <v>0</v>
      </c>
      <c r="AV42" s="122">
        <f t="shared" si="41"/>
        <v>0</v>
      </c>
      <c r="AW42" s="122">
        <f t="shared" si="41"/>
        <v>0</v>
      </c>
      <c r="AX42" s="122">
        <f t="shared" si="41"/>
        <v>0</v>
      </c>
      <c r="AY42" s="122">
        <f t="shared" si="41"/>
        <v>0</v>
      </c>
      <c r="AZ42" s="122">
        <f t="shared" si="41"/>
        <v>0</v>
      </c>
      <c r="BA42" s="122">
        <f t="shared" si="41"/>
        <v>0</v>
      </c>
      <c r="BB42" s="122">
        <f t="shared" si="41"/>
        <v>0</v>
      </c>
      <c r="BC42" s="122">
        <f t="shared" si="41"/>
        <v>0</v>
      </c>
      <c r="BD42" s="122">
        <f t="shared" si="41"/>
        <v>0</v>
      </c>
      <c r="BE42" s="122">
        <f t="shared" si="41"/>
        <v>0</v>
      </c>
      <c r="BF42" s="122">
        <f t="shared" si="41"/>
        <v>0</v>
      </c>
      <c r="BG42" s="122">
        <f t="shared" si="41"/>
        <v>0</v>
      </c>
      <c r="BH42" s="122">
        <f t="shared" si="41"/>
        <v>0</v>
      </c>
      <c r="BI42" s="122">
        <f t="shared" si="41"/>
        <v>0</v>
      </c>
      <c r="BJ42" s="122">
        <f t="shared" si="41"/>
        <v>0</v>
      </c>
      <c r="BK42" s="122">
        <f t="shared" si="41"/>
        <v>0</v>
      </c>
      <c r="BM42" s="26">
        <f>AVERAGE(D42:F42)</f>
        <v>0</v>
      </c>
      <c r="BN42" s="26">
        <f>AVERAGE(G42:I42)</f>
        <v>0</v>
      </c>
      <c r="BO42" s="26">
        <f>AVERAGE(J42:L42)</f>
        <v>0</v>
      </c>
      <c r="BP42" s="26">
        <f>AVERAGE(M42:O42)</f>
        <v>0</v>
      </c>
      <c r="BQ42" s="26">
        <f>AVERAGE(P42:R42)</f>
        <v>0</v>
      </c>
      <c r="BR42" s="26">
        <f>AVERAGE(S42:U42)</f>
        <v>0</v>
      </c>
      <c r="BS42" s="26">
        <f>AVERAGE(V42:X42)</f>
        <v>0</v>
      </c>
      <c r="BT42" s="26">
        <f>AVERAGE(Y42:AA42)</f>
        <v>0</v>
      </c>
      <c r="BU42" s="26">
        <f>AVERAGE(AB42:AD42)</f>
        <v>0</v>
      </c>
      <c r="BV42" s="26">
        <f>AVERAGE(AE42:AG42)</f>
        <v>0</v>
      </c>
      <c r="BW42" s="26">
        <f>AVERAGE(AH42:AJ42)</f>
        <v>0</v>
      </c>
      <c r="BX42" s="26">
        <f>AVERAGE(AK42:AM42)</f>
        <v>0</v>
      </c>
      <c r="BY42" s="26">
        <f>AVERAGE(AN42:AP42)</f>
        <v>0</v>
      </c>
      <c r="BZ42" s="26">
        <f>AVERAGE(AQ42:AS42)</f>
        <v>0</v>
      </c>
      <c r="CA42" s="26">
        <f>AVERAGE(AT42:AV42)</f>
        <v>0</v>
      </c>
      <c r="CB42" s="26">
        <f>AVERAGE(AW42:AY42)</f>
        <v>0</v>
      </c>
      <c r="CC42" s="26">
        <f>AVERAGE(AZ42:BB42)</f>
        <v>0</v>
      </c>
      <c r="CD42" s="26">
        <f>AVERAGE(BC42:BE42)</f>
        <v>0</v>
      </c>
      <c r="CE42" s="26">
        <f>AVERAGE(BF42:BH42)</f>
        <v>0</v>
      </c>
      <c r="CF42" s="26">
        <f>AVERAGE(BI42:BK42)</f>
        <v>0</v>
      </c>
      <c r="CH42" s="26">
        <f>AVERAGE(D42:O42)</f>
        <v>0</v>
      </c>
      <c r="CI42" s="26">
        <f>AVERAGE(P42:AA42)</f>
        <v>0</v>
      </c>
      <c r="CJ42" s="26">
        <f>AVERAGE(AB42:AM42)</f>
        <v>0</v>
      </c>
      <c r="CK42" s="26">
        <f>AVERAGE(AN42:AY42)</f>
        <v>0</v>
      </c>
      <c r="CL42" s="26">
        <f>AVERAGE(AZ42:BK42)</f>
        <v>0</v>
      </c>
      <c r="CN42" s="65" t="str">
        <f>IF(AND(ABS(CH42-AVERAGE(D42:O42))&lt;0.0001,ABS(CH42-AVERAGE(BM42:BP42))&lt;0.0001),"Ok","ERROR")</f>
        <v>Ok</v>
      </c>
      <c r="CO42" s="65" t="str">
        <f>IF(AND(ABS(CI42-AVERAGE(P42:AA42))&lt;0.0001,ABS(CI42-AVERAGE(BQ42:BT42))&lt;0.001),"Ok","ERROR")</f>
        <v>Ok</v>
      </c>
      <c r="CP42" s="65" t="str">
        <f>IF(AND(ABS(CJ42-AVERAGE(AB42:AM42))&lt;0.0001,ABS(CJ42-AVERAGE(BU42:BX42))&lt;0.0001),"Ok","ERROR")</f>
        <v>Ok</v>
      </c>
      <c r="CQ42" s="65" t="str">
        <f>IF(AND(ABS(CK42-AVERAGE(AN42:AY42))&lt;0.0001,ABS(CK42-AVERAGE(BY42:CB42))&lt;0.0001),"Ok","ERROR")</f>
        <v>Ok</v>
      </c>
      <c r="CR42" s="65" t="str">
        <f>IF(AND(ABS(CL42-AVERAGE(AZ42:BK42))&lt;0.0001,ABS(CL42-AVERAGE(CC42:CF42))&lt;0.0001),"Ok","ERROR")</f>
        <v>Ok</v>
      </c>
    </row>
    <row r="43" spans="1:96"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</row>
    <row r="44" spans="1:96">
      <c r="A44" s="43" t="s">
        <v>9</v>
      </c>
      <c r="B44" s="9" t="s">
        <v>77</v>
      </c>
      <c r="C44" s="9" t="s">
        <v>63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</row>
    <row r="45" spans="1:96">
      <c r="A45" s="67" t="s">
        <v>88</v>
      </c>
      <c r="B45" s="18">
        <v>0</v>
      </c>
      <c r="C45" s="16">
        <v>0</v>
      </c>
      <c r="D45" s="85">
        <f t="shared" ref="D45:S51" si="42">($B45+$B45*$C45)/12</f>
        <v>0</v>
      </c>
      <c r="E45" s="85">
        <f t="shared" si="42"/>
        <v>0</v>
      </c>
      <c r="F45" s="85">
        <f t="shared" si="42"/>
        <v>0</v>
      </c>
      <c r="G45" s="85">
        <f t="shared" si="42"/>
        <v>0</v>
      </c>
      <c r="H45" s="85">
        <f t="shared" si="42"/>
        <v>0</v>
      </c>
      <c r="I45" s="85">
        <f t="shared" si="42"/>
        <v>0</v>
      </c>
      <c r="J45" s="85">
        <f t="shared" si="42"/>
        <v>0</v>
      </c>
      <c r="K45" s="85">
        <f t="shared" si="42"/>
        <v>0</v>
      </c>
      <c r="L45" s="85">
        <f t="shared" si="42"/>
        <v>0</v>
      </c>
      <c r="M45" s="85">
        <f t="shared" si="42"/>
        <v>0</v>
      </c>
      <c r="N45" s="85">
        <f t="shared" si="42"/>
        <v>0</v>
      </c>
      <c r="O45" s="85">
        <f t="shared" si="42"/>
        <v>0</v>
      </c>
      <c r="P45" s="85">
        <f t="shared" si="42"/>
        <v>0</v>
      </c>
      <c r="Q45" s="85">
        <f t="shared" si="42"/>
        <v>0</v>
      </c>
      <c r="R45" s="85">
        <f t="shared" si="42"/>
        <v>0</v>
      </c>
      <c r="S45" s="85">
        <f t="shared" si="42"/>
        <v>0</v>
      </c>
      <c r="T45" s="85">
        <f t="shared" ref="E45:BK49" si="43">($B45+$B45*$C45)/12</f>
        <v>0</v>
      </c>
      <c r="U45" s="85">
        <f t="shared" si="43"/>
        <v>0</v>
      </c>
      <c r="V45" s="85">
        <f t="shared" si="43"/>
        <v>0</v>
      </c>
      <c r="W45" s="85">
        <f t="shared" si="43"/>
        <v>0</v>
      </c>
      <c r="X45" s="85">
        <f t="shared" si="43"/>
        <v>0</v>
      </c>
      <c r="Y45" s="85">
        <f t="shared" si="43"/>
        <v>0</v>
      </c>
      <c r="Z45" s="85">
        <f t="shared" si="43"/>
        <v>0</v>
      </c>
      <c r="AA45" s="85">
        <f t="shared" si="43"/>
        <v>0</v>
      </c>
      <c r="AB45" s="85">
        <f t="shared" si="43"/>
        <v>0</v>
      </c>
      <c r="AC45" s="85">
        <f t="shared" si="43"/>
        <v>0</v>
      </c>
      <c r="AD45" s="85">
        <f t="shared" si="43"/>
        <v>0</v>
      </c>
      <c r="AE45" s="85">
        <f t="shared" si="43"/>
        <v>0</v>
      </c>
      <c r="AF45" s="85">
        <f t="shared" si="43"/>
        <v>0</v>
      </c>
      <c r="AG45" s="85">
        <f t="shared" si="43"/>
        <v>0</v>
      </c>
      <c r="AH45" s="85">
        <f t="shared" si="43"/>
        <v>0</v>
      </c>
      <c r="AI45" s="85">
        <f t="shared" si="43"/>
        <v>0</v>
      </c>
      <c r="AJ45" s="85">
        <f t="shared" si="43"/>
        <v>0</v>
      </c>
      <c r="AK45" s="85">
        <f t="shared" si="43"/>
        <v>0</v>
      </c>
      <c r="AL45" s="85">
        <f t="shared" si="43"/>
        <v>0</v>
      </c>
      <c r="AM45" s="85">
        <f t="shared" si="43"/>
        <v>0</v>
      </c>
      <c r="AN45" s="85">
        <f t="shared" si="43"/>
        <v>0</v>
      </c>
      <c r="AO45" s="85">
        <f t="shared" si="43"/>
        <v>0</v>
      </c>
      <c r="AP45" s="85">
        <f t="shared" si="43"/>
        <v>0</v>
      </c>
      <c r="AQ45" s="85">
        <f t="shared" si="43"/>
        <v>0</v>
      </c>
      <c r="AR45" s="85">
        <f t="shared" si="43"/>
        <v>0</v>
      </c>
      <c r="AS45" s="85">
        <f t="shared" si="43"/>
        <v>0</v>
      </c>
      <c r="AT45" s="85">
        <f t="shared" si="43"/>
        <v>0</v>
      </c>
      <c r="AU45" s="85">
        <f t="shared" si="43"/>
        <v>0</v>
      </c>
      <c r="AV45" s="85">
        <f t="shared" si="43"/>
        <v>0</v>
      </c>
      <c r="AW45" s="85">
        <f t="shared" si="43"/>
        <v>0</v>
      </c>
      <c r="AX45" s="85">
        <f t="shared" si="43"/>
        <v>0</v>
      </c>
      <c r="AY45" s="85">
        <f t="shared" si="43"/>
        <v>0</v>
      </c>
      <c r="AZ45" s="85">
        <f t="shared" si="43"/>
        <v>0</v>
      </c>
      <c r="BA45" s="85">
        <f t="shared" si="43"/>
        <v>0</v>
      </c>
      <c r="BB45" s="85">
        <f t="shared" si="43"/>
        <v>0</v>
      </c>
      <c r="BC45" s="85">
        <f t="shared" si="43"/>
        <v>0</v>
      </c>
      <c r="BD45" s="85">
        <f t="shared" si="43"/>
        <v>0</v>
      </c>
      <c r="BE45" s="85">
        <f t="shared" si="43"/>
        <v>0</v>
      </c>
      <c r="BF45" s="85">
        <f t="shared" si="43"/>
        <v>0</v>
      </c>
      <c r="BG45" s="85">
        <f t="shared" si="43"/>
        <v>0</v>
      </c>
      <c r="BH45" s="85">
        <f t="shared" si="43"/>
        <v>0</v>
      </c>
      <c r="BI45" s="85">
        <f t="shared" si="43"/>
        <v>0</v>
      </c>
      <c r="BJ45" s="85">
        <f t="shared" si="43"/>
        <v>0</v>
      </c>
      <c r="BK45" s="85">
        <f t="shared" si="43"/>
        <v>0</v>
      </c>
      <c r="BM45" s="17">
        <f t="shared" ref="BM45:BM52" si="44">SUM(D45:F45)</f>
        <v>0</v>
      </c>
      <c r="BN45" s="17">
        <f t="shared" ref="BN45:BN52" si="45">SUM(G45:I45)</f>
        <v>0</v>
      </c>
      <c r="BO45" s="17">
        <f t="shared" ref="BO45:BO52" si="46">SUM(J45:L45)</f>
        <v>0</v>
      </c>
      <c r="BP45" s="17">
        <f t="shared" ref="BP45:BP52" si="47">SUM(M45:O45)</f>
        <v>0</v>
      </c>
      <c r="BQ45" s="17">
        <f t="shared" ref="BQ45:BQ52" si="48">SUM(P45:R45)</f>
        <v>0</v>
      </c>
      <c r="BR45" s="17">
        <f t="shared" ref="BR45:BR52" si="49">SUM(S45:U45)</f>
        <v>0</v>
      </c>
      <c r="BS45" s="17">
        <f t="shared" ref="BS45:BS52" si="50">SUM(V45:X45)</f>
        <v>0</v>
      </c>
      <c r="BT45" s="17">
        <f t="shared" ref="BT45:BT52" si="51">SUM(Y45:AA45)</f>
        <v>0</v>
      </c>
      <c r="BU45" s="17">
        <f t="shared" ref="BU45:BU52" si="52">SUM(AB45:AD45)</f>
        <v>0</v>
      </c>
      <c r="BV45" s="17">
        <f t="shared" ref="BV45:BV52" si="53">SUM(AE45:AG45)</f>
        <v>0</v>
      </c>
      <c r="BW45" s="17">
        <f t="shared" ref="BW45:BW52" si="54">SUM(AH45:AJ45)</f>
        <v>0</v>
      </c>
      <c r="BX45" s="17">
        <f t="shared" ref="BX45:BX52" si="55">SUM(AK45:AM45)</f>
        <v>0</v>
      </c>
      <c r="BY45" s="17">
        <f t="shared" ref="BY45:BY52" si="56">SUM(AN45:AP45)</f>
        <v>0</v>
      </c>
      <c r="BZ45" s="17">
        <f t="shared" ref="BZ45:BZ52" si="57">SUM(AQ45:AS45)</f>
        <v>0</v>
      </c>
      <c r="CA45" s="17">
        <f t="shared" ref="CA45:CA52" si="58">SUM(AT45:AV45)</f>
        <v>0</v>
      </c>
      <c r="CB45" s="17">
        <f t="shared" ref="CB45:CB52" si="59">SUM(AW45:AY45)</f>
        <v>0</v>
      </c>
      <c r="CC45" s="17">
        <f t="shared" ref="CC45:CC52" si="60">SUM(AZ45:BB45)</f>
        <v>0</v>
      </c>
      <c r="CD45" s="17">
        <f t="shared" ref="CD45:CD52" si="61">SUM(BC45:BE45)</f>
        <v>0</v>
      </c>
      <c r="CE45" s="17">
        <f t="shared" ref="CE45:CE52" si="62">SUM(BF45:BH45)</f>
        <v>0</v>
      </c>
      <c r="CF45" s="17">
        <f t="shared" ref="CF45:CF52" si="63">SUM(BI45:BK45)</f>
        <v>0</v>
      </c>
      <c r="CH45" s="17">
        <f t="shared" ref="CH45:CH52" si="64">SUM(D45:O45)</f>
        <v>0</v>
      </c>
      <c r="CI45" s="17">
        <f t="shared" ref="CI45:CI52" si="65">SUM(P45:AA45)</f>
        <v>0</v>
      </c>
      <c r="CJ45" s="17">
        <f t="shared" ref="CJ45:CJ52" si="66">SUM(AB45:AM45)</f>
        <v>0</v>
      </c>
      <c r="CK45" s="17">
        <f t="shared" ref="CK45:CK52" si="67">SUM(AN45:AY45)</f>
        <v>0</v>
      </c>
      <c r="CL45" s="17">
        <f t="shared" ref="CL45:CL52" si="68">SUM(AZ45:BK45)</f>
        <v>0</v>
      </c>
      <c r="CN45" s="65" t="str">
        <f t="shared" ref="CN45:CN52" si="69">IF(AND(ABS(CH45-SUM(D45:O45))&lt;0.0001,ABS(CH45-SUM(BM45:BP45))&lt;0.0001),"Ok","ERROR")</f>
        <v>Ok</v>
      </c>
      <c r="CO45" s="65" t="str">
        <f t="shared" ref="CO45:CO52" si="70">IF(AND(ABS(CI45-SUM(P45:AA45))&lt;0.0001,ABS(CI45-SUM(BQ45:BT45))&lt;0.001),"Ok","ERROR")</f>
        <v>Ok</v>
      </c>
      <c r="CP45" s="65" t="str">
        <f t="shared" ref="CP45:CP52" si="71">IF(AND(ABS(CJ45-SUM(AB45:AM45))&lt;0.0001,ABS(CJ45-SUM(BU45:BX45))&lt;0.0001),"Ok","ERROR")</f>
        <v>Ok</v>
      </c>
      <c r="CQ45" s="65" t="str">
        <f t="shared" ref="CQ45:CQ52" si="72">IF(AND(ABS(CK45-SUM(AN45:AY45))&lt;0.0001,ABS(CK45-SUM(BY45:CB45))&lt;0.0001),"Ok","ERROR")</f>
        <v>Ok</v>
      </c>
      <c r="CR45" s="65" t="str">
        <f t="shared" ref="CR45:CR52" si="73">IF(AND(ABS(CL45-SUM(AZ45:BK45))&lt;0.0001,ABS(CL45-SUM(CC45:CF45))&lt;0.0001),"Ok","ERROR")</f>
        <v>Ok</v>
      </c>
    </row>
    <row r="46" spans="1:96">
      <c r="A46" s="67" t="s">
        <v>88</v>
      </c>
      <c r="B46" s="18">
        <v>0</v>
      </c>
      <c r="C46" s="16">
        <v>0</v>
      </c>
      <c r="D46" s="85">
        <f t="shared" si="42"/>
        <v>0</v>
      </c>
      <c r="E46" s="85">
        <f t="shared" si="43"/>
        <v>0</v>
      </c>
      <c r="F46" s="85">
        <f t="shared" si="43"/>
        <v>0</v>
      </c>
      <c r="G46" s="85">
        <f t="shared" si="43"/>
        <v>0</v>
      </c>
      <c r="H46" s="85">
        <f t="shared" si="43"/>
        <v>0</v>
      </c>
      <c r="I46" s="85">
        <f t="shared" si="43"/>
        <v>0</v>
      </c>
      <c r="J46" s="85">
        <f t="shared" si="43"/>
        <v>0</v>
      </c>
      <c r="K46" s="85">
        <f t="shared" si="43"/>
        <v>0</v>
      </c>
      <c r="L46" s="85">
        <f t="shared" si="43"/>
        <v>0</v>
      </c>
      <c r="M46" s="85">
        <f t="shared" si="43"/>
        <v>0</v>
      </c>
      <c r="N46" s="85">
        <f t="shared" si="43"/>
        <v>0</v>
      </c>
      <c r="O46" s="85">
        <f t="shared" si="43"/>
        <v>0</v>
      </c>
      <c r="P46" s="85">
        <f t="shared" si="43"/>
        <v>0</v>
      </c>
      <c r="Q46" s="85">
        <f t="shared" si="43"/>
        <v>0</v>
      </c>
      <c r="R46" s="85">
        <f t="shared" si="43"/>
        <v>0</v>
      </c>
      <c r="S46" s="85">
        <f t="shared" si="43"/>
        <v>0</v>
      </c>
      <c r="T46" s="85">
        <f t="shared" si="43"/>
        <v>0</v>
      </c>
      <c r="U46" s="85">
        <f t="shared" si="43"/>
        <v>0</v>
      </c>
      <c r="V46" s="85">
        <f t="shared" si="43"/>
        <v>0</v>
      </c>
      <c r="W46" s="85">
        <f t="shared" si="43"/>
        <v>0</v>
      </c>
      <c r="X46" s="85">
        <f t="shared" si="43"/>
        <v>0</v>
      </c>
      <c r="Y46" s="85">
        <f t="shared" si="43"/>
        <v>0</v>
      </c>
      <c r="Z46" s="85">
        <f t="shared" si="43"/>
        <v>0</v>
      </c>
      <c r="AA46" s="85">
        <f t="shared" si="43"/>
        <v>0</v>
      </c>
      <c r="AB46" s="85">
        <f t="shared" si="43"/>
        <v>0</v>
      </c>
      <c r="AC46" s="85">
        <f t="shared" si="43"/>
        <v>0</v>
      </c>
      <c r="AD46" s="85">
        <f t="shared" si="43"/>
        <v>0</v>
      </c>
      <c r="AE46" s="85">
        <f t="shared" si="43"/>
        <v>0</v>
      </c>
      <c r="AF46" s="85">
        <f t="shared" si="43"/>
        <v>0</v>
      </c>
      <c r="AG46" s="85">
        <f t="shared" si="43"/>
        <v>0</v>
      </c>
      <c r="AH46" s="85">
        <f t="shared" si="43"/>
        <v>0</v>
      </c>
      <c r="AI46" s="85">
        <f t="shared" si="43"/>
        <v>0</v>
      </c>
      <c r="AJ46" s="85">
        <f t="shared" si="43"/>
        <v>0</v>
      </c>
      <c r="AK46" s="85">
        <f t="shared" si="43"/>
        <v>0</v>
      </c>
      <c r="AL46" s="85">
        <f t="shared" si="43"/>
        <v>0</v>
      </c>
      <c r="AM46" s="85">
        <f t="shared" si="43"/>
        <v>0</v>
      </c>
      <c r="AN46" s="85">
        <f t="shared" si="43"/>
        <v>0</v>
      </c>
      <c r="AO46" s="85">
        <f t="shared" si="43"/>
        <v>0</v>
      </c>
      <c r="AP46" s="85">
        <f t="shared" si="43"/>
        <v>0</v>
      </c>
      <c r="AQ46" s="85">
        <f t="shared" si="43"/>
        <v>0</v>
      </c>
      <c r="AR46" s="85">
        <f t="shared" si="43"/>
        <v>0</v>
      </c>
      <c r="AS46" s="85">
        <f t="shared" si="43"/>
        <v>0</v>
      </c>
      <c r="AT46" s="85">
        <f t="shared" si="43"/>
        <v>0</v>
      </c>
      <c r="AU46" s="85">
        <f t="shared" si="43"/>
        <v>0</v>
      </c>
      <c r="AV46" s="85">
        <f t="shared" si="43"/>
        <v>0</v>
      </c>
      <c r="AW46" s="85">
        <f t="shared" si="43"/>
        <v>0</v>
      </c>
      <c r="AX46" s="85">
        <f t="shared" si="43"/>
        <v>0</v>
      </c>
      <c r="AY46" s="85">
        <f t="shared" si="43"/>
        <v>0</v>
      </c>
      <c r="AZ46" s="85">
        <f t="shared" si="43"/>
        <v>0</v>
      </c>
      <c r="BA46" s="85">
        <f t="shared" si="43"/>
        <v>0</v>
      </c>
      <c r="BB46" s="85">
        <f t="shared" si="43"/>
        <v>0</v>
      </c>
      <c r="BC46" s="85">
        <f t="shared" si="43"/>
        <v>0</v>
      </c>
      <c r="BD46" s="85">
        <f t="shared" si="43"/>
        <v>0</v>
      </c>
      <c r="BE46" s="85">
        <f t="shared" si="43"/>
        <v>0</v>
      </c>
      <c r="BF46" s="85">
        <f t="shared" si="43"/>
        <v>0</v>
      </c>
      <c r="BG46" s="85">
        <f t="shared" si="43"/>
        <v>0</v>
      </c>
      <c r="BH46" s="85">
        <f t="shared" si="43"/>
        <v>0</v>
      </c>
      <c r="BI46" s="85">
        <f t="shared" si="43"/>
        <v>0</v>
      </c>
      <c r="BJ46" s="85">
        <f t="shared" si="43"/>
        <v>0</v>
      </c>
      <c r="BK46" s="85">
        <f t="shared" si="43"/>
        <v>0</v>
      </c>
      <c r="BM46" s="17">
        <f t="shared" si="44"/>
        <v>0</v>
      </c>
      <c r="BN46" s="17">
        <f t="shared" si="45"/>
        <v>0</v>
      </c>
      <c r="BO46" s="17">
        <f t="shared" si="46"/>
        <v>0</v>
      </c>
      <c r="BP46" s="17">
        <f t="shared" si="47"/>
        <v>0</v>
      </c>
      <c r="BQ46" s="17">
        <f t="shared" si="48"/>
        <v>0</v>
      </c>
      <c r="BR46" s="17">
        <f t="shared" si="49"/>
        <v>0</v>
      </c>
      <c r="BS46" s="17">
        <f t="shared" si="50"/>
        <v>0</v>
      </c>
      <c r="BT46" s="17">
        <f t="shared" si="51"/>
        <v>0</v>
      </c>
      <c r="BU46" s="17">
        <f t="shared" si="52"/>
        <v>0</v>
      </c>
      <c r="BV46" s="17">
        <f t="shared" si="53"/>
        <v>0</v>
      </c>
      <c r="BW46" s="17">
        <f t="shared" si="54"/>
        <v>0</v>
      </c>
      <c r="BX46" s="17">
        <f t="shared" si="55"/>
        <v>0</v>
      </c>
      <c r="BY46" s="17">
        <f t="shared" si="56"/>
        <v>0</v>
      </c>
      <c r="BZ46" s="17">
        <f t="shared" si="57"/>
        <v>0</v>
      </c>
      <c r="CA46" s="17">
        <f t="shared" si="58"/>
        <v>0</v>
      </c>
      <c r="CB46" s="17">
        <f t="shared" si="59"/>
        <v>0</v>
      </c>
      <c r="CC46" s="17">
        <f t="shared" si="60"/>
        <v>0</v>
      </c>
      <c r="CD46" s="17">
        <f t="shared" si="61"/>
        <v>0</v>
      </c>
      <c r="CE46" s="17">
        <f t="shared" si="62"/>
        <v>0</v>
      </c>
      <c r="CF46" s="17">
        <f t="shared" si="63"/>
        <v>0</v>
      </c>
      <c r="CH46" s="17">
        <f t="shared" si="64"/>
        <v>0</v>
      </c>
      <c r="CI46" s="17">
        <f t="shared" si="65"/>
        <v>0</v>
      </c>
      <c r="CJ46" s="17">
        <f t="shared" si="66"/>
        <v>0</v>
      </c>
      <c r="CK46" s="17">
        <f t="shared" si="67"/>
        <v>0</v>
      </c>
      <c r="CL46" s="17">
        <f t="shared" si="68"/>
        <v>0</v>
      </c>
      <c r="CN46" s="65" t="str">
        <f t="shared" si="69"/>
        <v>Ok</v>
      </c>
      <c r="CO46" s="65" t="str">
        <f t="shared" si="70"/>
        <v>Ok</v>
      </c>
      <c r="CP46" s="65" t="str">
        <f t="shared" si="71"/>
        <v>Ok</v>
      </c>
      <c r="CQ46" s="65" t="str">
        <f t="shared" si="72"/>
        <v>Ok</v>
      </c>
      <c r="CR46" s="65" t="str">
        <f t="shared" si="73"/>
        <v>Ok</v>
      </c>
    </row>
    <row r="47" spans="1:96">
      <c r="A47" s="67" t="s">
        <v>88</v>
      </c>
      <c r="B47" s="18">
        <v>0</v>
      </c>
      <c r="C47" s="16">
        <v>0</v>
      </c>
      <c r="D47" s="85">
        <f t="shared" si="42"/>
        <v>0</v>
      </c>
      <c r="E47" s="85">
        <f t="shared" si="43"/>
        <v>0</v>
      </c>
      <c r="F47" s="85">
        <f t="shared" si="43"/>
        <v>0</v>
      </c>
      <c r="G47" s="85">
        <f t="shared" si="43"/>
        <v>0</v>
      </c>
      <c r="H47" s="85">
        <f t="shared" si="43"/>
        <v>0</v>
      </c>
      <c r="I47" s="85">
        <f t="shared" si="43"/>
        <v>0</v>
      </c>
      <c r="J47" s="85">
        <f t="shared" si="43"/>
        <v>0</v>
      </c>
      <c r="K47" s="85">
        <f t="shared" si="43"/>
        <v>0</v>
      </c>
      <c r="L47" s="85">
        <f t="shared" si="43"/>
        <v>0</v>
      </c>
      <c r="M47" s="85">
        <f t="shared" si="43"/>
        <v>0</v>
      </c>
      <c r="N47" s="85">
        <f t="shared" si="43"/>
        <v>0</v>
      </c>
      <c r="O47" s="85">
        <f t="shared" si="43"/>
        <v>0</v>
      </c>
      <c r="P47" s="85">
        <f t="shared" si="43"/>
        <v>0</v>
      </c>
      <c r="Q47" s="85">
        <f t="shared" si="43"/>
        <v>0</v>
      </c>
      <c r="R47" s="85">
        <f t="shared" si="43"/>
        <v>0</v>
      </c>
      <c r="S47" s="85">
        <f t="shared" si="43"/>
        <v>0</v>
      </c>
      <c r="T47" s="85">
        <f t="shared" si="43"/>
        <v>0</v>
      </c>
      <c r="U47" s="85">
        <f t="shared" si="43"/>
        <v>0</v>
      </c>
      <c r="V47" s="85">
        <f t="shared" si="43"/>
        <v>0</v>
      </c>
      <c r="W47" s="85">
        <f t="shared" si="43"/>
        <v>0</v>
      </c>
      <c r="X47" s="85">
        <f t="shared" si="43"/>
        <v>0</v>
      </c>
      <c r="Y47" s="85">
        <f t="shared" si="43"/>
        <v>0</v>
      </c>
      <c r="Z47" s="85">
        <f t="shared" si="43"/>
        <v>0</v>
      </c>
      <c r="AA47" s="85">
        <f t="shared" si="43"/>
        <v>0</v>
      </c>
      <c r="AB47" s="85">
        <f t="shared" si="43"/>
        <v>0</v>
      </c>
      <c r="AC47" s="85">
        <f t="shared" si="43"/>
        <v>0</v>
      </c>
      <c r="AD47" s="85">
        <f t="shared" si="43"/>
        <v>0</v>
      </c>
      <c r="AE47" s="85">
        <f t="shared" si="43"/>
        <v>0</v>
      </c>
      <c r="AF47" s="85">
        <f t="shared" si="43"/>
        <v>0</v>
      </c>
      <c r="AG47" s="85">
        <f t="shared" si="43"/>
        <v>0</v>
      </c>
      <c r="AH47" s="85">
        <f t="shared" si="43"/>
        <v>0</v>
      </c>
      <c r="AI47" s="85">
        <f t="shared" si="43"/>
        <v>0</v>
      </c>
      <c r="AJ47" s="85">
        <f t="shared" si="43"/>
        <v>0</v>
      </c>
      <c r="AK47" s="85">
        <f t="shared" si="43"/>
        <v>0</v>
      </c>
      <c r="AL47" s="85">
        <f t="shared" si="43"/>
        <v>0</v>
      </c>
      <c r="AM47" s="85">
        <f t="shared" si="43"/>
        <v>0</v>
      </c>
      <c r="AN47" s="85">
        <f t="shared" si="43"/>
        <v>0</v>
      </c>
      <c r="AO47" s="85">
        <f t="shared" si="43"/>
        <v>0</v>
      </c>
      <c r="AP47" s="85">
        <f t="shared" si="43"/>
        <v>0</v>
      </c>
      <c r="AQ47" s="85">
        <f t="shared" si="43"/>
        <v>0</v>
      </c>
      <c r="AR47" s="85">
        <f t="shared" si="43"/>
        <v>0</v>
      </c>
      <c r="AS47" s="85">
        <f t="shared" si="43"/>
        <v>0</v>
      </c>
      <c r="AT47" s="85">
        <f t="shared" si="43"/>
        <v>0</v>
      </c>
      <c r="AU47" s="85">
        <f t="shared" si="43"/>
        <v>0</v>
      </c>
      <c r="AV47" s="85">
        <f t="shared" si="43"/>
        <v>0</v>
      </c>
      <c r="AW47" s="85">
        <f t="shared" si="43"/>
        <v>0</v>
      </c>
      <c r="AX47" s="85">
        <f t="shared" si="43"/>
        <v>0</v>
      </c>
      <c r="AY47" s="85">
        <f t="shared" si="43"/>
        <v>0</v>
      </c>
      <c r="AZ47" s="85">
        <f t="shared" si="43"/>
        <v>0</v>
      </c>
      <c r="BA47" s="85">
        <f t="shared" si="43"/>
        <v>0</v>
      </c>
      <c r="BB47" s="85">
        <f t="shared" si="43"/>
        <v>0</v>
      </c>
      <c r="BC47" s="85">
        <f t="shared" si="43"/>
        <v>0</v>
      </c>
      <c r="BD47" s="85">
        <f t="shared" si="43"/>
        <v>0</v>
      </c>
      <c r="BE47" s="85">
        <f t="shared" si="43"/>
        <v>0</v>
      </c>
      <c r="BF47" s="85">
        <f t="shared" si="43"/>
        <v>0</v>
      </c>
      <c r="BG47" s="85">
        <f t="shared" si="43"/>
        <v>0</v>
      </c>
      <c r="BH47" s="85">
        <f t="shared" si="43"/>
        <v>0</v>
      </c>
      <c r="BI47" s="85">
        <f t="shared" si="43"/>
        <v>0</v>
      </c>
      <c r="BJ47" s="85">
        <f t="shared" si="43"/>
        <v>0</v>
      </c>
      <c r="BK47" s="85">
        <f t="shared" si="43"/>
        <v>0</v>
      </c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H47" s="17"/>
      <c r="CI47" s="17"/>
      <c r="CJ47" s="17"/>
      <c r="CK47" s="17"/>
      <c r="CL47" s="17"/>
      <c r="CN47" s="65"/>
      <c r="CO47" s="65"/>
      <c r="CP47" s="65"/>
      <c r="CQ47" s="65"/>
      <c r="CR47" s="65"/>
    </row>
    <row r="48" spans="1:96">
      <c r="A48" s="67" t="s">
        <v>88</v>
      </c>
      <c r="B48" s="18">
        <v>0</v>
      </c>
      <c r="C48" s="16">
        <v>0</v>
      </c>
      <c r="D48" s="85">
        <f t="shared" si="42"/>
        <v>0</v>
      </c>
      <c r="E48" s="85">
        <f t="shared" si="43"/>
        <v>0</v>
      </c>
      <c r="F48" s="85">
        <f t="shared" si="43"/>
        <v>0</v>
      </c>
      <c r="G48" s="85">
        <f t="shared" si="43"/>
        <v>0</v>
      </c>
      <c r="H48" s="85">
        <f t="shared" si="43"/>
        <v>0</v>
      </c>
      <c r="I48" s="85">
        <f t="shared" si="43"/>
        <v>0</v>
      </c>
      <c r="J48" s="85">
        <f t="shared" si="43"/>
        <v>0</v>
      </c>
      <c r="K48" s="85">
        <f t="shared" si="43"/>
        <v>0</v>
      </c>
      <c r="L48" s="85">
        <f t="shared" si="43"/>
        <v>0</v>
      </c>
      <c r="M48" s="85">
        <f t="shared" si="43"/>
        <v>0</v>
      </c>
      <c r="N48" s="85">
        <f t="shared" si="43"/>
        <v>0</v>
      </c>
      <c r="O48" s="85">
        <f t="shared" si="43"/>
        <v>0</v>
      </c>
      <c r="P48" s="85">
        <f t="shared" si="43"/>
        <v>0</v>
      </c>
      <c r="Q48" s="85">
        <f t="shared" si="43"/>
        <v>0</v>
      </c>
      <c r="R48" s="85">
        <f t="shared" si="43"/>
        <v>0</v>
      </c>
      <c r="S48" s="85">
        <f t="shared" si="43"/>
        <v>0</v>
      </c>
      <c r="T48" s="85">
        <f t="shared" si="43"/>
        <v>0</v>
      </c>
      <c r="U48" s="85">
        <f t="shared" si="43"/>
        <v>0</v>
      </c>
      <c r="V48" s="85">
        <f t="shared" si="43"/>
        <v>0</v>
      </c>
      <c r="W48" s="85">
        <f t="shared" si="43"/>
        <v>0</v>
      </c>
      <c r="X48" s="85">
        <f t="shared" si="43"/>
        <v>0</v>
      </c>
      <c r="Y48" s="85">
        <f t="shared" si="43"/>
        <v>0</v>
      </c>
      <c r="Z48" s="85">
        <f t="shared" si="43"/>
        <v>0</v>
      </c>
      <c r="AA48" s="85">
        <f t="shared" si="43"/>
        <v>0</v>
      </c>
      <c r="AB48" s="85">
        <f t="shared" si="43"/>
        <v>0</v>
      </c>
      <c r="AC48" s="85">
        <f t="shared" si="43"/>
        <v>0</v>
      </c>
      <c r="AD48" s="85">
        <f t="shared" si="43"/>
        <v>0</v>
      </c>
      <c r="AE48" s="85">
        <f t="shared" si="43"/>
        <v>0</v>
      </c>
      <c r="AF48" s="85">
        <f t="shared" si="43"/>
        <v>0</v>
      </c>
      <c r="AG48" s="85">
        <f t="shared" si="43"/>
        <v>0</v>
      </c>
      <c r="AH48" s="85">
        <f t="shared" si="43"/>
        <v>0</v>
      </c>
      <c r="AI48" s="85">
        <f t="shared" si="43"/>
        <v>0</v>
      </c>
      <c r="AJ48" s="85">
        <f t="shared" si="43"/>
        <v>0</v>
      </c>
      <c r="AK48" s="85">
        <f t="shared" si="43"/>
        <v>0</v>
      </c>
      <c r="AL48" s="85">
        <f t="shared" si="43"/>
        <v>0</v>
      </c>
      <c r="AM48" s="85">
        <f t="shared" si="43"/>
        <v>0</v>
      </c>
      <c r="AN48" s="85">
        <f t="shared" si="43"/>
        <v>0</v>
      </c>
      <c r="AO48" s="85">
        <f t="shared" si="43"/>
        <v>0</v>
      </c>
      <c r="AP48" s="85">
        <f t="shared" si="43"/>
        <v>0</v>
      </c>
      <c r="AQ48" s="85">
        <f t="shared" si="43"/>
        <v>0</v>
      </c>
      <c r="AR48" s="85">
        <f t="shared" si="43"/>
        <v>0</v>
      </c>
      <c r="AS48" s="85">
        <f t="shared" si="43"/>
        <v>0</v>
      </c>
      <c r="AT48" s="85">
        <f t="shared" si="43"/>
        <v>0</v>
      </c>
      <c r="AU48" s="85">
        <f t="shared" si="43"/>
        <v>0</v>
      </c>
      <c r="AV48" s="85">
        <f t="shared" si="43"/>
        <v>0</v>
      </c>
      <c r="AW48" s="85">
        <f t="shared" si="43"/>
        <v>0</v>
      </c>
      <c r="AX48" s="85">
        <f t="shared" si="43"/>
        <v>0</v>
      </c>
      <c r="AY48" s="85">
        <f t="shared" si="43"/>
        <v>0</v>
      </c>
      <c r="AZ48" s="85">
        <f t="shared" si="43"/>
        <v>0</v>
      </c>
      <c r="BA48" s="85">
        <f t="shared" si="43"/>
        <v>0</v>
      </c>
      <c r="BB48" s="85">
        <f t="shared" si="43"/>
        <v>0</v>
      </c>
      <c r="BC48" s="85">
        <f t="shared" si="43"/>
        <v>0</v>
      </c>
      <c r="BD48" s="85">
        <f t="shared" si="43"/>
        <v>0</v>
      </c>
      <c r="BE48" s="85">
        <f t="shared" si="43"/>
        <v>0</v>
      </c>
      <c r="BF48" s="85">
        <f t="shared" si="43"/>
        <v>0</v>
      </c>
      <c r="BG48" s="85">
        <f t="shared" si="43"/>
        <v>0</v>
      </c>
      <c r="BH48" s="85">
        <f t="shared" si="43"/>
        <v>0</v>
      </c>
      <c r="BI48" s="85">
        <f t="shared" si="43"/>
        <v>0</v>
      </c>
      <c r="BJ48" s="85">
        <f t="shared" si="43"/>
        <v>0</v>
      </c>
      <c r="BK48" s="85">
        <f t="shared" si="43"/>
        <v>0</v>
      </c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H48" s="17"/>
      <c r="CI48" s="17"/>
      <c r="CJ48" s="17"/>
      <c r="CK48" s="17"/>
      <c r="CL48" s="17"/>
      <c r="CN48" s="65"/>
      <c r="CO48" s="65"/>
      <c r="CP48" s="65"/>
      <c r="CQ48" s="65"/>
      <c r="CR48" s="65"/>
    </row>
    <row r="49" spans="1:96">
      <c r="A49" s="67" t="s">
        <v>88</v>
      </c>
      <c r="B49" s="18">
        <v>0</v>
      </c>
      <c r="C49" s="16">
        <v>0</v>
      </c>
      <c r="D49" s="85">
        <f t="shared" si="42"/>
        <v>0</v>
      </c>
      <c r="E49" s="85">
        <f t="shared" si="43"/>
        <v>0</v>
      </c>
      <c r="F49" s="85">
        <f t="shared" si="43"/>
        <v>0</v>
      </c>
      <c r="G49" s="85">
        <f t="shared" si="43"/>
        <v>0</v>
      </c>
      <c r="H49" s="85">
        <f t="shared" si="43"/>
        <v>0</v>
      </c>
      <c r="I49" s="85">
        <f t="shared" si="43"/>
        <v>0</v>
      </c>
      <c r="J49" s="85">
        <f t="shared" si="43"/>
        <v>0</v>
      </c>
      <c r="K49" s="85">
        <f t="shared" si="43"/>
        <v>0</v>
      </c>
      <c r="L49" s="85">
        <f t="shared" si="43"/>
        <v>0</v>
      </c>
      <c r="M49" s="85">
        <f t="shared" si="43"/>
        <v>0</v>
      </c>
      <c r="N49" s="85">
        <f t="shared" si="43"/>
        <v>0</v>
      </c>
      <c r="O49" s="85">
        <f t="shared" si="43"/>
        <v>0</v>
      </c>
      <c r="P49" s="85">
        <f t="shared" si="43"/>
        <v>0</v>
      </c>
      <c r="Q49" s="85">
        <f t="shared" si="43"/>
        <v>0</v>
      </c>
      <c r="R49" s="85">
        <f t="shared" si="43"/>
        <v>0</v>
      </c>
      <c r="S49" s="85">
        <f t="shared" si="43"/>
        <v>0</v>
      </c>
      <c r="T49" s="85">
        <f t="shared" si="43"/>
        <v>0</v>
      </c>
      <c r="U49" s="85">
        <f t="shared" si="43"/>
        <v>0</v>
      </c>
      <c r="V49" s="85">
        <f t="shared" si="43"/>
        <v>0</v>
      </c>
      <c r="W49" s="85">
        <f t="shared" si="43"/>
        <v>0</v>
      </c>
      <c r="X49" s="85">
        <f t="shared" si="43"/>
        <v>0</v>
      </c>
      <c r="Y49" s="85">
        <f t="shared" si="43"/>
        <v>0</v>
      </c>
      <c r="Z49" s="85">
        <f t="shared" si="43"/>
        <v>0</v>
      </c>
      <c r="AA49" s="85">
        <f t="shared" si="43"/>
        <v>0</v>
      </c>
      <c r="AB49" s="85">
        <f t="shared" si="43"/>
        <v>0</v>
      </c>
      <c r="AC49" s="85">
        <f t="shared" si="43"/>
        <v>0</v>
      </c>
      <c r="AD49" s="85">
        <f t="shared" si="43"/>
        <v>0</v>
      </c>
      <c r="AE49" s="85">
        <f t="shared" si="43"/>
        <v>0</v>
      </c>
      <c r="AF49" s="85">
        <f t="shared" si="43"/>
        <v>0</v>
      </c>
      <c r="AG49" s="85">
        <f t="shared" si="43"/>
        <v>0</v>
      </c>
      <c r="AH49" s="85">
        <f t="shared" si="43"/>
        <v>0</v>
      </c>
      <c r="AI49" s="85">
        <f t="shared" si="43"/>
        <v>0</v>
      </c>
      <c r="AJ49" s="85">
        <f t="shared" si="43"/>
        <v>0</v>
      </c>
      <c r="AK49" s="85">
        <f t="shared" si="43"/>
        <v>0</v>
      </c>
      <c r="AL49" s="85">
        <f t="shared" si="43"/>
        <v>0</v>
      </c>
      <c r="AM49" s="85">
        <f t="shared" ref="E49:BK51" si="74">($B49+$B49*$C49)/12</f>
        <v>0</v>
      </c>
      <c r="AN49" s="85">
        <f t="shared" si="74"/>
        <v>0</v>
      </c>
      <c r="AO49" s="85">
        <f t="shared" si="74"/>
        <v>0</v>
      </c>
      <c r="AP49" s="85">
        <f t="shared" si="74"/>
        <v>0</v>
      </c>
      <c r="AQ49" s="85">
        <f t="shared" si="74"/>
        <v>0</v>
      </c>
      <c r="AR49" s="85">
        <f t="shared" si="74"/>
        <v>0</v>
      </c>
      <c r="AS49" s="85">
        <f t="shared" si="74"/>
        <v>0</v>
      </c>
      <c r="AT49" s="85">
        <f t="shared" si="74"/>
        <v>0</v>
      </c>
      <c r="AU49" s="85">
        <f t="shared" si="74"/>
        <v>0</v>
      </c>
      <c r="AV49" s="85">
        <f t="shared" si="74"/>
        <v>0</v>
      </c>
      <c r="AW49" s="85">
        <f t="shared" si="74"/>
        <v>0</v>
      </c>
      <c r="AX49" s="85">
        <f t="shared" si="74"/>
        <v>0</v>
      </c>
      <c r="AY49" s="85">
        <f t="shared" si="74"/>
        <v>0</v>
      </c>
      <c r="AZ49" s="85">
        <f t="shared" si="74"/>
        <v>0</v>
      </c>
      <c r="BA49" s="85">
        <f t="shared" si="74"/>
        <v>0</v>
      </c>
      <c r="BB49" s="85">
        <f t="shared" si="74"/>
        <v>0</v>
      </c>
      <c r="BC49" s="85">
        <f t="shared" si="74"/>
        <v>0</v>
      </c>
      <c r="BD49" s="85">
        <f t="shared" si="74"/>
        <v>0</v>
      </c>
      <c r="BE49" s="85">
        <f t="shared" si="74"/>
        <v>0</v>
      </c>
      <c r="BF49" s="85">
        <f t="shared" si="74"/>
        <v>0</v>
      </c>
      <c r="BG49" s="85">
        <f t="shared" si="74"/>
        <v>0</v>
      </c>
      <c r="BH49" s="85">
        <f t="shared" si="74"/>
        <v>0</v>
      </c>
      <c r="BI49" s="85">
        <f t="shared" si="74"/>
        <v>0</v>
      </c>
      <c r="BJ49" s="85">
        <f t="shared" si="74"/>
        <v>0</v>
      </c>
      <c r="BK49" s="85">
        <f t="shared" si="74"/>
        <v>0</v>
      </c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H49" s="17"/>
      <c r="CI49" s="17"/>
      <c r="CJ49" s="17"/>
      <c r="CK49" s="17"/>
      <c r="CL49" s="17"/>
      <c r="CN49" s="65"/>
      <c r="CO49" s="65"/>
      <c r="CP49" s="65"/>
      <c r="CQ49" s="65"/>
      <c r="CR49" s="65"/>
    </row>
    <row r="50" spans="1:96">
      <c r="A50" s="67" t="s">
        <v>88</v>
      </c>
      <c r="B50" s="18">
        <v>0</v>
      </c>
      <c r="C50" s="16">
        <v>0</v>
      </c>
      <c r="D50" s="85">
        <f t="shared" si="42"/>
        <v>0</v>
      </c>
      <c r="E50" s="85">
        <f t="shared" si="74"/>
        <v>0</v>
      </c>
      <c r="F50" s="85">
        <f t="shared" si="74"/>
        <v>0</v>
      </c>
      <c r="G50" s="85">
        <f t="shared" si="74"/>
        <v>0</v>
      </c>
      <c r="H50" s="85">
        <f t="shared" si="74"/>
        <v>0</v>
      </c>
      <c r="I50" s="85">
        <f t="shared" si="74"/>
        <v>0</v>
      </c>
      <c r="J50" s="85">
        <f t="shared" si="74"/>
        <v>0</v>
      </c>
      <c r="K50" s="85">
        <f t="shared" si="74"/>
        <v>0</v>
      </c>
      <c r="L50" s="85">
        <f t="shared" si="74"/>
        <v>0</v>
      </c>
      <c r="M50" s="85">
        <f t="shared" si="74"/>
        <v>0</v>
      </c>
      <c r="N50" s="85">
        <f t="shared" si="74"/>
        <v>0</v>
      </c>
      <c r="O50" s="85">
        <f t="shared" si="74"/>
        <v>0</v>
      </c>
      <c r="P50" s="85">
        <f t="shared" si="74"/>
        <v>0</v>
      </c>
      <c r="Q50" s="85">
        <f t="shared" si="74"/>
        <v>0</v>
      </c>
      <c r="R50" s="85">
        <f t="shared" si="74"/>
        <v>0</v>
      </c>
      <c r="S50" s="85">
        <f t="shared" si="74"/>
        <v>0</v>
      </c>
      <c r="T50" s="85">
        <f t="shared" si="74"/>
        <v>0</v>
      </c>
      <c r="U50" s="85">
        <f t="shared" si="74"/>
        <v>0</v>
      </c>
      <c r="V50" s="85">
        <f t="shared" si="74"/>
        <v>0</v>
      </c>
      <c r="W50" s="85">
        <f t="shared" si="74"/>
        <v>0</v>
      </c>
      <c r="X50" s="85">
        <f t="shared" si="74"/>
        <v>0</v>
      </c>
      <c r="Y50" s="85">
        <f t="shared" si="74"/>
        <v>0</v>
      </c>
      <c r="Z50" s="85">
        <f t="shared" si="74"/>
        <v>0</v>
      </c>
      <c r="AA50" s="85">
        <f t="shared" si="74"/>
        <v>0</v>
      </c>
      <c r="AB50" s="85">
        <f t="shared" si="74"/>
        <v>0</v>
      </c>
      <c r="AC50" s="85">
        <f t="shared" si="74"/>
        <v>0</v>
      </c>
      <c r="AD50" s="85">
        <f t="shared" si="74"/>
        <v>0</v>
      </c>
      <c r="AE50" s="85">
        <f t="shared" si="74"/>
        <v>0</v>
      </c>
      <c r="AF50" s="85">
        <f t="shared" si="74"/>
        <v>0</v>
      </c>
      <c r="AG50" s="85">
        <f t="shared" si="74"/>
        <v>0</v>
      </c>
      <c r="AH50" s="85">
        <f t="shared" si="74"/>
        <v>0</v>
      </c>
      <c r="AI50" s="85">
        <f t="shared" si="74"/>
        <v>0</v>
      </c>
      <c r="AJ50" s="85">
        <f t="shared" si="74"/>
        <v>0</v>
      </c>
      <c r="AK50" s="85">
        <f t="shared" si="74"/>
        <v>0</v>
      </c>
      <c r="AL50" s="85">
        <f t="shared" si="74"/>
        <v>0</v>
      </c>
      <c r="AM50" s="85">
        <f t="shared" si="74"/>
        <v>0</v>
      </c>
      <c r="AN50" s="85">
        <f t="shared" si="74"/>
        <v>0</v>
      </c>
      <c r="AO50" s="85">
        <f t="shared" si="74"/>
        <v>0</v>
      </c>
      <c r="AP50" s="85">
        <f t="shared" si="74"/>
        <v>0</v>
      </c>
      <c r="AQ50" s="85">
        <f t="shared" si="74"/>
        <v>0</v>
      </c>
      <c r="AR50" s="85">
        <f t="shared" si="74"/>
        <v>0</v>
      </c>
      <c r="AS50" s="85">
        <f t="shared" si="74"/>
        <v>0</v>
      </c>
      <c r="AT50" s="85">
        <f t="shared" si="74"/>
        <v>0</v>
      </c>
      <c r="AU50" s="85">
        <f t="shared" si="74"/>
        <v>0</v>
      </c>
      <c r="AV50" s="85">
        <f t="shared" si="74"/>
        <v>0</v>
      </c>
      <c r="AW50" s="85">
        <f t="shared" si="74"/>
        <v>0</v>
      </c>
      <c r="AX50" s="85">
        <f t="shared" si="74"/>
        <v>0</v>
      </c>
      <c r="AY50" s="85">
        <f t="shared" si="74"/>
        <v>0</v>
      </c>
      <c r="AZ50" s="85">
        <f t="shared" si="74"/>
        <v>0</v>
      </c>
      <c r="BA50" s="85">
        <f t="shared" si="74"/>
        <v>0</v>
      </c>
      <c r="BB50" s="85">
        <f t="shared" si="74"/>
        <v>0</v>
      </c>
      <c r="BC50" s="85">
        <f t="shared" si="74"/>
        <v>0</v>
      </c>
      <c r="BD50" s="85">
        <f t="shared" si="74"/>
        <v>0</v>
      </c>
      <c r="BE50" s="85">
        <f t="shared" si="74"/>
        <v>0</v>
      </c>
      <c r="BF50" s="85">
        <f t="shared" si="74"/>
        <v>0</v>
      </c>
      <c r="BG50" s="85">
        <f t="shared" si="74"/>
        <v>0</v>
      </c>
      <c r="BH50" s="85">
        <f t="shared" si="74"/>
        <v>0</v>
      </c>
      <c r="BI50" s="85">
        <f t="shared" si="74"/>
        <v>0</v>
      </c>
      <c r="BJ50" s="85">
        <f t="shared" si="74"/>
        <v>0</v>
      </c>
      <c r="BK50" s="85">
        <f t="shared" si="74"/>
        <v>0</v>
      </c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H50" s="17"/>
      <c r="CI50" s="17"/>
      <c r="CJ50" s="17"/>
      <c r="CK50" s="17"/>
      <c r="CL50" s="17"/>
      <c r="CN50" s="65"/>
      <c r="CO50" s="65"/>
      <c r="CP50" s="65"/>
      <c r="CQ50" s="65"/>
      <c r="CR50" s="65"/>
    </row>
    <row r="51" spans="1:96">
      <c r="A51" s="67" t="s">
        <v>88</v>
      </c>
      <c r="B51" s="18">
        <v>0</v>
      </c>
      <c r="C51" s="16">
        <v>0</v>
      </c>
      <c r="D51" s="85">
        <f t="shared" si="42"/>
        <v>0</v>
      </c>
      <c r="E51" s="85">
        <f t="shared" si="74"/>
        <v>0</v>
      </c>
      <c r="F51" s="85">
        <f t="shared" si="74"/>
        <v>0</v>
      </c>
      <c r="G51" s="85">
        <f t="shared" si="74"/>
        <v>0</v>
      </c>
      <c r="H51" s="85">
        <f t="shared" si="74"/>
        <v>0</v>
      </c>
      <c r="I51" s="85">
        <f t="shared" si="74"/>
        <v>0</v>
      </c>
      <c r="J51" s="85">
        <f t="shared" si="74"/>
        <v>0</v>
      </c>
      <c r="K51" s="85">
        <f t="shared" si="74"/>
        <v>0</v>
      </c>
      <c r="L51" s="85">
        <f t="shared" si="74"/>
        <v>0</v>
      </c>
      <c r="M51" s="85">
        <f t="shared" si="74"/>
        <v>0</v>
      </c>
      <c r="N51" s="85">
        <f t="shared" si="74"/>
        <v>0</v>
      </c>
      <c r="O51" s="85">
        <f t="shared" si="74"/>
        <v>0</v>
      </c>
      <c r="P51" s="85">
        <f t="shared" si="74"/>
        <v>0</v>
      </c>
      <c r="Q51" s="85">
        <f t="shared" si="74"/>
        <v>0</v>
      </c>
      <c r="R51" s="85">
        <f t="shared" si="74"/>
        <v>0</v>
      </c>
      <c r="S51" s="85">
        <f t="shared" si="74"/>
        <v>0</v>
      </c>
      <c r="T51" s="85">
        <f t="shared" si="74"/>
        <v>0</v>
      </c>
      <c r="U51" s="85">
        <f t="shared" si="74"/>
        <v>0</v>
      </c>
      <c r="V51" s="85">
        <f t="shared" si="74"/>
        <v>0</v>
      </c>
      <c r="W51" s="85">
        <f t="shared" si="74"/>
        <v>0</v>
      </c>
      <c r="X51" s="85">
        <f t="shared" si="74"/>
        <v>0</v>
      </c>
      <c r="Y51" s="85">
        <f t="shared" si="74"/>
        <v>0</v>
      </c>
      <c r="Z51" s="85">
        <f t="shared" si="74"/>
        <v>0</v>
      </c>
      <c r="AA51" s="85">
        <f t="shared" si="74"/>
        <v>0</v>
      </c>
      <c r="AB51" s="85">
        <f t="shared" si="74"/>
        <v>0</v>
      </c>
      <c r="AC51" s="85">
        <f t="shared" si="74"/>
        <v>0</v>
      </c>
      <c r="AD51" s="85">
        <f t="shared" si="74"/>
        <v>0</v>
      </c>
      <c r="AE51" s="85">
        <f t="shared" si="74"/>
        <v>0</v>
      </c>
      <c r="AF51" s="85">
        <f t="shared" si="74"/>
        <v>0</v>
      </c>
      <c r="AG51" s="85">
        <f t="shared" si="74"/>
        <v>0</v>
      </c>
      <c r="AH51" s="85">
        <f t="shared" si="74"/>
        <v>0</v>
      </c>
      <c r="AI51" s="85">
        <f t="shared" si="74"/>
        <v>0</v>
      </c>
      <c r="AJ51" s="85">
        <f t="shared" si="74"/>
        <v>0</v>
      </c>
      <c r="AK51" s="85">
        <f t="shared" si="74"/>
        <v>0</v>
      </c>
      <c r="AL51" s="85">
        <f t="shared" si="74"/>
        <v>0</v>
      </c>
      <c r="AM51" s="85">
        <f t="shared" si="74"/>
        <v>0</v>
      </c>
      <c r="AN51" s="85">
        <f t="shared" si="74"/>
        <v>0</v>
      </c>
      <c r="AO51" s="85">
        <f t="shared" si="74"/>
        <v>0</v>
      </c>
      <c r="AP51" s="85">
        <f t="shared" si="74"/>
        <v>0</v>
      </c>
      <c r="AQ51" s="85">
        <f t="shared" si="74"/>
        <v>0</v>
      </c>
      <c r="AR51" s="85">
        <f t="shared" si="74"/>
        <v>0</v>
      </c>
      <c r="AS51" s="85">
        <f t="shared" si="74"/>
        <v>0</v>
      </c>
      <c r="AT51" s="85">
        <f t="shared" si="74"/>
        <v>0</v>
      </c>
      <c r="AU51" s="85">
        <f t="shared" si="74"/>
        <v>0</v>
      </c>
      <c r="AV51" s="85">
        <f t="shared" si="74"/>
        <v>0</v>
      </c>
      <c r="AW51" s="85">
        <f t="shared" si="74"/>
        <v>0</v>
      </c>
      <c r="AX51" s="85">
        <f t="shared" si="74"/>
        <v>0</v>
      </c>
      <c r="AY51" s="85">
        <f t="shared" si="74"/>
        <v>0</v>
      </c>
      <c r="AZ51" s="85">
        <f t="shared" si="74"/>
        <v>0</v>
      </c>
      <c r="BA51" s="85">
        <f t="shared" si="74"/>
        <v>0</v>
      </c>
      <c r="BB51" s="85">
        <f t="shared" si="74"/>
        <v>0</v>
      </c>
      <c r="BC51" s="85">
        <f t="shared" si="74"/>
        <v>0</v>
      </c>
      <c r="BD51" s="85">
        <f t="shared" si="74"/>
        <v>0</v>
      </c>
      <c r="BE51" s="85">
        <f t="shared" si="74"/>
        <v>0</v>
      </c>
      <c r="BF51" s="85">
        <f t="shared" si="74"/>
        <v>0</v>
      </c>
      <c r="BG51" s="85">
        <f t="shared" si="74"/>
        <v>0</v>
      </c>
      <c r="BH51" s="85">
        <f t="shared" si="74"/>
        <v>0</v>
      </c>
      <c r="BI51" s="85">
        <f t="shared" si="74"/>
        <v>0</v>
      </c>
      <c r="BJ51" s="85">
        <f t="shared" si="74"/>
        <v>0</v>
      </c>
      <c r="BK51" s="85">
        <f t="shared" si="74"/>
        <v>0</v>
      </c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H51" s="17"/>
      <c r="CI51" s="17"/>
      <c r="CJ51" s="17"/>
      <c r="CK51" s="17"/>
      <c r="CL51" s="17"/>
      <c r="CN51" s="65"/>
      <c r="CO51" s="65"/>
      <c r="CP51" s="65"/>
      <c r="CQ51" s="65"/>
      <c r="CR51" s="65"/>
    </row>
    <row r="52" spans="1:96">
      <c r="A52" s="42" t="s">
        <v>57</v>
      </c>
      <c r="D52" s="122">
        <f t="shared" ref="D52:AI52" si="75">SUM(D45:D51)</f>
        <v>0</v>
      </c>
      <c r="E52" s="122">
        <f t="shared" si="75"/>
        <v>0</v>
      </c>
      <c r="F52" s="122">
        <f t="shared" si="75"/>
        <v>0</v>
      </c>
      <c r="G52" s="122">
        <f t="shared" si="75"/>
        <v>0</v>
      </c>
      <c r="H52" s="122">
        <f t="shared" si="75"/>
        <v>0</v>
      </c>
      <c r="I52" s="122">
        <f t="shared" si="75"/>
        <v>0</v>
      </c>
      <c r="J52" s="122">
        <f t="shared" si="75"/>
        <v>0</v>
      </c>
      <c r="K52" s="122">
        <f t="shared" si="75"/>
        <v>0</v>
      </c>
      <c r="L52" s="122">
        <f t="shared" si="75"/>
        <v>0</v>
      </c>
      <c r="M52" s="122">
        <f t="shared" si="75"/>
        <v>0</v>
      </c>
      <c r="N52" s="122">
        <f t="shared" si="75"/>
        <v>0</v>
      </c>
      <c r="O52" s="122">
        <f t="shared" si="75"/>
        <v>0</v>
      </c>
      <c r="P52" s="122">
        <f t="shared" si="75"/>
        <v>0</v>
      </c>
      <c r="Q52" s="122">
        <f t="shared" si="75"/>
        <v>0</v>
      </c>
      <c r="R52" s="122">
        <f t="shared" si="75"/>
        <v>0</v>
      </c>
      <c r="S52" s="122">
        <f t="shared" si="75"/>
        <v>0</v>
      </c>
      <c r="T52" s="122">
        <f t="shared" si="75"/>
        <v>0</v>
      </c>
      <c r="U52" s="122">
        <f t="shared" si="75"/>
        <v>0</v>
      </c>
      <c r="V52" s="122">
        <f t="shared" si="75"/>
        <v>0</v>
      </c>
      <c r="W52" s="122">
        <f t="shared" si="75"/>
        <v>0</v>
      </c>
      <c r="X52" s="122">
        <f t="shared" si="75"/>
        <v>0</v>
      </c>
      <c r="Y52" s="122">
        <f t="shared" si="75"/>
        <v>0</v>
      </c>
      <c r="Z52" s="122">
        <f t="shared" si="75"/>
        <v>0</v>
      </c>
      <c r="AA52" s="122">
        <f t="shared" si="75"/>
        <v>0</v>
      </c>
      <c r="AB52" s="122">
        <f t="shared" si="75"/>
        <v>0</v>
      </c>
      <c r="AC52" s="122">
        <f t="shared" si="75"/>
        <v>0</v>
      </c>
      <c r="AD52" s="122">
        <f t="shared" si="75"/>
        <v>0</v>
      </c>
      <c r="AE52" s="122">
        <f t="shared" si="75"/>
        <v>0</v>
      </c>
      <c r="AF52" s="122">
        <f t="shared" si="75"/>
        <v>0</v>
      </c>
      <c r="AG52" s="122">
        <f t="shared" si="75"/>
        <v>0</v>
      </c>
      <c r="AH52" s="122">
        <f t="shared" si="75"/>
        <v>0</v>
      </c>
      <c r="AI52" s="122">
        <f t="shared" si="75"/>
        <v>0</v>
      </c>
      <c r="AJ52" s="122">
        <f t="shared" ref="AJ52:BK52" si="76">SUM(AJ45:AJ51)</f>
        <v>0</v>
      </c>
      <c r="AK52" s="122">
        <f t="shared" si="76"/>
        <v>0</v>
      </c>
      <c r="AL52" s="122">
        <f t="shared" si="76"/>
        <v>0</v>
      </c>
      <c r="AM52" s="122">
        <f t="shared" si="76"/>
        <v>0</v>
      </c>
      <c r="AN52" s="122">
        <f t="shared" si="76"/>
        <v>0</v>
      </c>
      <c r="AO52" s="122">
        <f t="shared" si="76"/>
        <v>0</v>
      </c>
      <c r="AP52" s="122">
        <f t="shared" si="76"/>
        <v>0</v>
      </c>
      <c r="AQ52" s="122">
        <f t="shared" si="76"/>
        <v>0</v>
      </c>
      <c r="AR52" s="122">
        <f t="shared" si="76"/>
        <v>0</v>
      </c>
      <c r="AS52" s="122">
        <f t="shared" si="76"/>
        <v>0</v>
      </c>
      <c r="AT52" s="122">
        <f t="shared" si="76"/>
        <v>0</v>
      </c>
      <c r="AU52" s="122">
        <f t="shared" si="76"/>
        <v>0</v>
      </c>
      <c r="AV52" s="122">
        <f t="shared" si="76"/>
        <v>0</v>
      </c>
      <c r="AW52" s="122">
        <f t="shared" si="76"/>
        <v>0</v>
      </c>
      <c r="AX52" s="122">
        <f t="shared" si="76"/>
        <v>0</v>
      </c>
      <c r="AY52" s="122">
        <f t="shared" si="76"/>
        <v>0</v>
      </c>
      <c r="AZ52" s="122">
        <f t="shared" si="76"/>
        <v>0</v>
      </c>
      <c r="BA52" s="122">
        <f t="shared" si="76"/>
        <v>0</v>
      </c>
      <c r="BB52" s="122">
        <f t="shared" si="76"/>
        <v>0</v>
      </c>
      <c r="BC52" s="122">
        <f t="shared" si="76"/>
        <v>0</v>
      </c>
      <c r="BD52" s="122">
        <f t="shared" si="76"/>
        <v>0</v>
      </c>
      <c r="BE52" s="122">
        <f t="shared" si="76"/>
        <v>0</v>
      </c>
      <c r="BF52" s="122">
        <f t="shared" si="76"/>
        <v>0</v>
      </c>
      <c r="BG52" s="122">
        <f t="shared" si="76"/>
        <v>0</v>
      </c>
      <c r="BH52" s="122">
        <f t="shared" si="76"/>
        <v>0</v>
      </c>
      <c r="BI52" s="122">
        <f t="shared" si="76"/>
        <v>0</v>
      </c>
      <c r="BJ52" s="122">
        <f t="shared" si="76"/>
        <v>0</v>
      </c>
      <c r="BK52" s="122">
        <f t="shared" si="76"/>
        <v>0</v>
      </c>
      <c r="BM52" s="17">
        <f t="shared" si="44"/>
        <v>0</v>
      </c>
      <c r="BN52" s="17">
        <f t="shared" si="45"/>
        <v>0</v>
      </c>
      <c r="BO52" s="17">
        <f t="shared" si="46"/>
        <v>0</v>
      </c>
      <c r="BP52" s="17">
        <f t="shared" si="47"/>
        <v>0</v>
      </c>
      <c r="BQ52" s="17">
        <f t="shared" si="48"/>
        <v>0</v>
      </c>
      <c r="BR52" s="17">
        <f t="shared" si="49"/>
        <v>0</v>
      </c>
      <c r="BS52" s="17">
        <f t="shared" si="50"/>
        <v>0</v>
      </c>
      <c r="BT52" s="17">
        <f t="shared" si="51"/>
        <v>0</v>
      </c>
      <c r="BU52" s="17">
        <f t="shared" si="52"/>
        <v>0</v>
      </c>
      <c r="BV52" s="17">
        <f t="shared" si="53"/>
        <v>0</v>
      </c>
      <c r="BW52" s="17">
        <f t="shared" si="54"/>
        <v>0</v>
      </c>
      <c r="BX52" s="17">
        <f t="shared" si="55"/>
        <v>0</v>
      </c>
      <c r="BY52" s="17">
        <f t="shared" si="56"/>
        <v>0</v>
      </c>
      <c r="BZ52" s="17">
        <f t="shared" si="57"/>
        <v>0</v>
      </c>
      <c r="CA52" s="17">
        <f t="shared" si="58"/>
        <v>0</v>
      </c>
      <c r="CB52" s="17">
        <f t="shared" si="59"/>
        <v>0</v>
      </c>
      <c r="CC52" s="17">
        <f t="shared" si="60"/>
        <v>0</v>
      </c>
      <c r="CD52" s="17">
        <f t="shared" si="61"/>
        <v>0</v>
      </c>
      <c r="CE52" s="17">
        <f t="shared" si="62"/>
        <v>0</v>
      </c>
      <c r="CF52" s="17">
        <f t="shared" si="63"/>
        <v>0</v>
      </c>
      <c r="CH52" s="17">
        <f t="shared" si="64"/>
        <v>0</v>
      </c>
      <c r="CI52" s="17">
        <f t="shared" si="65"/>
        <v>0</v>
      </c>
      <c r="CJ52" s="17">
        <f t="shared" si="66"/>
        <v>0</v>
      </c>
      <c r="CK52" s="17">
        <f t="shared" si="67"/>
        <v>0</v>
      </c>
      <c r="CL52" s="17">
        <f t="shared" si="68"/>
        <v>0</v>
      </c>
      <c r="CN52" s="65" t="str">
        <f t="shared" si="69"/>
        <v>Ok</v>
      </c>
      <c r="CO52" s="65" t="str">
        <f t="shared" si="70"/>
        <v>Ok</v>
      </c>
      <c r="CP52" s="65" t="str">
        <f t="shared" si="71"/>
        <v>Ok</v>
      </c>
      <c r="CQ52" s="65" t="str">
        <f t="shared" si="72"/>
        <v>Ok</v>
      </c>
      <c r="CR52" s="65" t="str">
        <f t="shared" si="73"/>
        <v>Ok</v>
      </c>
    </row>
    <row r="53" spans="1:96">
      <c r="A53" s="42" t="s">
        <v>89</v>
      </c>
      <c r="D53" s="122">
        <f t="shared" ref="D53:AI53" si="77">COUNTIF(D45:D51,"&gt;0")</f>
        <v>0</v>
      </c>
      <c r="E53" s="122">
        <f t="shared" si="77"/>
        <v>0</v>
      </c>
      <c r="F53" s="122">
        <f t="shared" si="77"/>
        <v>0</v>
      </c>
      <c r="G53" s="122">
        <f t="shared" si="77"/>
        <v>0</v>
      </c>
      <c r="H53" s="122">
        <f t="shared" si="77"/>
        <v>0</v>
      </c>
      <c r="I53" s="122">
        <f t="shared" si="77"/>
        <v>0</v>
      </c>
      <c r="J53" s="122">
        <f t="shared" si="77"/>
        <v>0</v>
      </c>
      <c r="K53" s="122">
        <f t="shared" si="77"/>
        <v>0</v>
      </c>
      <c r="L53" s="122">
        <f t="shared" si="77"/>
        <v>0</v>
      </c>
      <c r="M53" s="122">
        <f t="shared" si="77"/>
        <v>0</v>
      </c>
      <c r="N53" s="122">
        <f t="shared" si="77"/>
        <v>0</v>
      </c>
      <c r="O53" s="122">
        <f t="shared" si="77"/>
        <v>0</v>
      </c>
      <c r="P53" s="122">
        <f t="shared" si="77"/>
        <v>0</v>
      </c>
      <c r="Q53" s="122">
        <f t="shared" si="77"/>
        <v>0</v>
      </c>
      <c r="R53" s="122">
        <f t="shared" si="77"/>
        <v>0</v>
      </c>
      <c r="S53" s="122">
        <f t="shared" si="77"/>
        <v>0</v>
      </c>
      <c r="T53" s="122">
        <f t="shared" si="77"/>
        <v>0</v>
      </c>
      <c r="U53" s="122">
        <f t="shared" si="77"/>
        <v>0</v>
      </c>
      <c r="V53" s="122">
        <f t="shared" si="77"/>
        <v>0</v>
      </c>
      <c r="W53" s="122">
        <f t="shared" si="77"/>
        <v>0</v>
      </c>
      <c r="X53" s="122">
        <f t="shared" si="77"/>
        <v>0</v>
      </c>
      <c r="Y53" s="122">
        <f t="shared" si="77"/>
        <v>0</v>
      </c>
      <c r="Z53" s="122">
        <f t="shared" si="77"/>
        <v>0</v>
      </c>
      <c r="AA53" s="122">
        <f t="shared" si="77"/>
        <v>0</v>
      </c>
      <c r="AB53" s="122">
        <f t="shared" si="77"/>
        <v>0</v>
      </c>
      <c r="AC53" s="122">
        <f t="shared" si="77"/>
        <v>0</v>
      </c>
      <c r="AD53" s="122">
        <f t="shared" si="77"/>
        <v>0</v>
      </c>
      <c r="AE53" s="122">
        <f t="shared" si="77"/>
        <v>0</v>
      </c>
      <c r="AF53" s="122">
        <f t="shared" si="77"/>
        <v>0</v>
      </c>
      <c r="AG53" s="122">
        <f t="shared" si="77"/>
        <v>0</v>
      </c>
      <c r="AH53" s="122">
        <f t="shared" si="77"/>
        <v>0</v>
      </c>
      <c r="AI53" s="122">
        <f t="shared" si="77"/>
        <v>0</v>
      </c>
      <c r="AJ53" s="122">
        <f t="shared" ref="AJ53:BK53" si="78">COUNTIF(AJ45:AJ51,"&gt;0")</f>
        <v>0</v>
      </c>
      <c r="AK53" s="122">
        <f t="shared" si="78"/>
        <v>0</v>
      </c>
      <c r="AL53" s="122">
        <f t="shared" si="78"/>
        <v>0</v>
      </c>
      <c r="AM53" s="122">
        <f t="shared" si="78"/>
        <v>0</v>
      </c>
      <c r="AN53" s="122">
        <f t="shared" si="78"/>
        <v>0</v>
      </c>
      <c r="AO53" s="122">
        <f t="shared" si="78"/>
        <v>0</v>
      </c>
      <c r="AP53" s="122">
        <f t="shared" si="78"/>
        <v>0</v>
      </c>
      <c r="AQ53" s="122">
        <f t="shared" si="78"/>
        <v>0</v>
      </c>
      <c r="AR53" s="122">
        <f t="shared" si="78"/>
        <v>0</v>
      </c>
      <c r="AS53" s="122">
        <f t="shared" si="78"/>
        <v>0</v>
      </c>
      <c r="AT53" s="122">
        <f t="shared" si="78"/>
        <v>0</v>
      </c>
      <c r="AU53" s="122">
        <f t="shared" si="78"/>
        <v>0</v>
      </c>
      <c r="AV53" s="122">
        <f t="shared" si="78"/>
        <v>0</v>
      </c>
      <c r="AW53" s="122">
        <f t="shared" si="78"/>
        <v>0</v>
      </c>
      <c r="AX53" s="122">
        <f t="shared" si="78"/>
        <v>0</v>
      </c>
      <c r="AY53" s="122">
        <f t="shared" si="78"/>
        <v>0</v>
      </c>
      <c r="AZ53" s="122">
        <f t="shared" si="78"/>
        <v>0</v>
      </c>
      <c r="BA53" s="122">
        <f t="shared" si="78"/>
        <v>0</v>
      </c>
      <c r="BB53" s="122">
        <f t="shared" si="78"/>
        <v>0</v>
      </c>
      <c r="BC53" s="122">
        <f t="shared" si="78"/>
        <v>0</v>
      </c>
      <c r="BD53" s="122">
        <f t="shared" si="78"/>
        <v>0</v>
      </c>
      <c r="BE53" s="122">
        <f t="shared" si="78"/>
        <v>0</v>
      </c>
      <c r="BF53" s="122">
        <f t="shared" si="78"/>
        <v>0</v>
      </c>
      <c r="BG53" s="122">
        <f t="shared" si="78"/>
        <v>0</v>
      </c>
      <c r="BH53" s="122">
        <f t="shared" si="78"/>
        <v>0</v>
      </c>
      <c r="BI53" s="122">
        <f t="shared" si="78"/>
        <v>0</v>
      </c>
      <c r="BJ53" s="122">
        <f t="shared" si="78"/>
        <v>0</v>
      </c>
      <c r="BK53" s="122">
        <f t="shared" si="78"/>
        <v>0</v>
      </c>
      <c r="BM53" s="26">
        <f>AVERAGE(D53:F53)</f>
        <v>0</v>
      </c>
      <c r="BN53" s="26">
        <f>AVERAGE(G53:I53)</f>
        <v>0</v>
      </c>
      <c r="BO53" s="26">
        <f>AVERAGE(J53:L53)</f>
        <v>0</v>
      </c>
      <c r="BP53" s="26">
        <f>AVERAGE(M53:O53)</f>
        <v>0</v>
      </c>
      <c r="BQ53" s="26">
        <f>AVERAGE(P53:R53)</f>
        <v>0</v>
      </c>
      <c r="BR53" s="26">
        <f>AVERAGE(S53:U53)</f>
        <v>0</v>
      </c>
      <c r="BS53" s="26">
        <f>AVERAGE(V53:X53)</f>
        <v>0</v>
      </c>
      <c r="BT53" s="26">
        <f>AVERAGE(Y53:AA53)</f>
        <v>0</v>
      </c>
      <c r="BU53" s="26">
        <f>AVERAGE(AB53:AD53)</f>
        <v>0</v>
      </c>
      <c r="BV53" s="26">
        <f>AVERAGE(AE53:AG53)</f>
        <v>0</v>
      </c>
      <c r="BW53" s="26">
        <f>AVERAGE(AH53:AJ53)</f>
        <v>0</v>
      </c>
      <c r="BX53" s="26">
        <f>AVERAGE(AK53:AM53)</f>
        <v>0</v>
      </c>
      <c r="BY53" s="26">
        <f>AVERAGE(AN53:AP53)</f>
        <v>0</v>
      </c>
      <c r="BZ53" s="26">
        <f>AVERAGE(AQ53:AS53)</f>
        <v>0</v>
      </c>
      <c r="CA53" s="26">
        <f>AVERAGE(AT53:AV53)</f>
        <v>0</v>
      </c>
      <c r="CB53" s="26">
        <f>AVERAGE(AW53:AY53)</f>
        <v>0</v>
      </c>
      <c r="CC53" s="26">
        <f>AVERAGE(AZ53:BB53)</f>
        <v>0</v>
      </c>
      <c r="CD53" s="26">
        <f>AVERAGE(BC53:BE53)</f>
        <v>0</v>
      </c>
      <c r="CE53" s="26">
        <f>AVERAGE(BF53:BH53)</f>
        <v>0</v>
      </c>
      <c r="CF53" s="26">
        <f>AVERAGE(BI53:BK53)</f>
        <v>0</v>
      </c>
      <c r="CH53" s="26">
        <f>AVERAGE(D53:O53)</f>
        <v>0</v>
      </c>
      <c r="CI53" s="26">
        <f>AVERAGE(P53:AA53)</f>
        <v>0</v>
      </c>
      <c r="CJ53" s="26">
        <f>AVERAGE(AB53:AM53)</f>
        <v>0</v>
      </c>
      <c r="CK53" s="26">
        <f>AVERAGE(AN53:AY53)</f>
        <v>0</v>
      </c>
      <c r="CL53" s="26">
        <f>AVERAGE(AZ53:BK53)</f>
        <v>0</v>
      </c>
      <c r="CN53" s="65" t="str">
        <f>IF(AND(ABS(CH53-AVERAGE(D53:O53))&lt;0.0001,ABS(CH53-AVERAGE(BM53:BP53))&lt;0.0001),"Ok","ERROR")</f>
        <v>Ok</v>
      </c>
      <c r="CO53" s="65" t="str">
        <f>IF(AND(ABS(CI53-AVERAGE(P53:AA53))&lt;0.0001,ABS(CI53-AVERAGE(BQ53:BT53))&lt;0.001),"Ok","ERROR")</f>
        <v>Ok</v>
      </c>
      <c r="CP53" s="65" t="str">
        <f>IF(AND(ABS(CJ53-AVERAGE(AB53:AM53))&lt;0.0001,ABS(CJ53-AVERAGE(BU53:BX53))&lt;0.0001),"Ok","ERROR")</f>
        <v>Ok</v>
      </c>
      <c r="CQ53" s="65" t="str">
        <f>IF(AND(ABS(CK53-AVERAGE(AN53:AY53))&lt;0.0001,ABS(CK53-AVERAGE(BY53:CB53))&lt;0.0001),"Ok","ERROR")</f>
        <v>Ok</v>
      </c>
      <c r="CR53" s="65" t="str">
        <f>IF(AND(ABS(CL53-AVERAGE(AZ53:BK53))&lt;0.0001,ABS(CL53-AVERAGE(CC53:CF53))&lt;0.0001),"Ok","ERROR")</f>
        <v>Ok</v>
      </c>
    </row>
    <row r="54" spans="1:96"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</row>
    <row r="55" spans="1:96">
      <c r="A55" s="43" t="s">
        <v>10</v>
      </c>
      <c r="B55" s="9" t="s">
        <v>77</v>
      </c>
      <c r="C55" s="9" t="s">
        <v>63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</row>
    <row r="56" spans="1:96">
      <c r="A56" s="67" t="s">
        <v>80</v>
      </c>
      <c r="B56" s="18">
        <v>0</v>
      </c>
      <c r="C56" s="16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f t="shared" ref="P56:BK59" si="79">($B56+$B56*$C56)/12</f>
        <v>0</v>
      </c>
      <c r="Q56" s="85">
        <f t="shared" si="79"/>
        <v>0</v>
      </c>
      <c r="R56" s="85">
        <f t="shared" si="79"/>
        <v>0</v>
      </c>
      <c r="S56" s="85">
        <f t="shared" si="79"/>
        <v>0</v>
      </c>
      <c r="T56" s="85">
        <f t="shared" si="79"/>
        <v>0</v>
      </c>
      <c r="U56" s="85">
        <f t="shared" si="79"/>
        <v>0</v>
      </c>
      <c r="V56" s="85">
        <f t="shared" si="79"/>
        <v>0</v>
      </c>
      <c r="W56" s="85">
        <f t="shared" si="79"/>
        <v>0</v>
      </c>
      <c r="X56" s="85">
        <f t="shared" si="79"/>
        <v>0</v>
      </c>
      <c r="Y56" s="85">
        <f t="shared" si="79"/>
        <v>0</v>
      </c>
      <c r="Z56" s="85">
        <f t="shared" si="79"/>
        <v>0</v>
      </c>
      <c r="AA56" s="85">
        <f t="shared" si="79"/>
        <v>0</v>
      </c>
      <c r="AB56" s="85">
        <f t="shared" si="79"/>
        <v>0</v>
      </c>
      <c r="AC56" s="85">
        <f t="shared" si="79"/>
        <v>0</v>
      </c>
      <c r="AD56" s="85">
        <f t="shared" si="79"/>
        <v>0</v>
      </c>
      <c r="AE56" s="85">
        <f t="shared" si="79"/>
        <v>0</v>
      </c>
      <c r="AF56" s="85">
        <f t="shared" si="79"/>
        <v>0</v>
      </c>
      <c r="AG56" s="85">
        <f t="shared" si="79"/>
        <v>0</v>
      </c>
      <c r="AH56" s="85">
        <f t="shared" si="79"/>
        <v>0</v>
      </c>
      <c r="AI56" s="85">
        <f t="shared" si="79"/>
        <v>0</v>
      </c>
      <c r="AJ56" s="85">
        <f t="shared" si="79"/>
        <v>0</v>
      </c>
      <c r="AK56" s="85">
        <f t="shared" si="79"/>
        <v>0</v>
      </c>
      <c r="AL56" s="85">
        <f t="shared" si="79"/>
        <v>0</v>
      </c>
      <c r="AM56" s="85">
        <f t="shared" si="79"/>
        <v>0</v>
      </c>
      <c r="AN56" s="85">
        <f t="shared" si="79"/>
        <v>0</v>
      </c>
      <c r="AO56" s="85">
        <f t="shared" si="79"/>
        <v>0</v>
      </c>
      <c r="AP56" s="85">
        <f t="shared" si="79"/>
        <v>0</v>
      </c>
      <c r="AQ56" s="85">
        <f t="shared" si="79"/>
        <v>0</v>
      </c>
      <c r="AR56" s="85">
        <f t="shared" si="79"/>
        <v>0</v>
      </c>
      <c r="AS56" s="85">
        <f t="shared" si="79"/>
        <v>0</v>
      </c>
      <c r="AT56" s="85">
        <f t="shared" si="79"/>
        <v>0</v>
      </c>
      <c r="AU56" s="85">
        <f t="shared" si="79"/>
        <v>0</v>
      </c>
      <c r="AV56" s="85">
        <f t="shared" si="79"/>
        <v>0</v>
      </c>
      <c r="AW56" s="85">
        <f t="shared" si="79"/>
        <v>0</v>
      </c>
      <c r="AX56" s="85">
        <f t="shared" si="79"/>
        <v>0</v>
      </c>
      <c r="AY56" s="85">
        <f t="shared" si="79"/>
        <v>0</v>
      </c>
      <c r="AZ56" s="85">
        <f t="shared" si="79"/>
        <v>0</v>
      </c>
      <c r="BA56" s="85">
        <f t="shared" si="79"/>
        <v>0</v>
      </c>
      <c r="BB56" s="85">
        <f t="shared" si="79"/>
        <v>0</v>
      </c>
      <c r="BC56" s="85">
        <f t="shared" si="79"/>
        <v>0</v>
      </c>
      <c r="BD56" s="85">
        <f t="shared" si="79"/>
        <v>0</v>
      </c>
      <c r="BE56" s="85">
        <f t="shared" si="79"/>
        <v>0</v>
      </c>
      <c r="BF56" s="85">
        <f t="shared" si="79"/>
        <v>0</v>
      </c>
      <c r="BG56" s="85">
        <f t="shared" si="79"/>
        <v>0</v>
      </c>
      <c r="BH56" s="85">
        <f t="shared" si="79"/>
        <v>0</v>
      </c>
      <c r="BI56" s="85">
        <f t="shared" si="79"/>
        <v>0</v>
      </c>
      <c r="BJ56" s="85">
        <f t="shared" si="79"/>
        <v>0</v>
      </c>
      <c r="BK56" s="85">
        <f t="shared" si="79"/>
        <v>0</v>
      </c>
      <c r="BM56" s="17">
        <f t="shared" ref="BM56:BM63" si="80">SUM(D56:F56)</f>
        <v>0</v>
      </c>
      <c r="BN56" s="17">
        <f t="shared" ref="BN56:BN63" si="81">SUM(G56:I56)</f>
        <v>0</v>
      </c>
      <c r="BO56" s="17">
        <f t="shared" ref="BO56:BO63" si="82">SUM(J56:L56)</f>
        <v>0</v>
      </c>
      <c r="BP56" s="17">
        <f t="shared" ref="BP56:BP63" si="83">SUM(M56:O56)</f>
        <v>0</v>
      </c>
      <c r="BQ56" s="17">
        <f t="shared" ref="BQ56:BQ63" si="84">SUM(P56:R56)</f>
        <v>0</v>
      </c>
      <c r="BR56" s="17">
        <f t="shared" ref="BR56:BR63" si="85">SUM(S56:U56)</f>
        <v>0</v>
      </c>
      <c r="BS56" s="17">
        <f t="shared" ref="BS56:BS63" si="86">SUM(V56:X56)</f>
        <v>0</v>
      </c>
      <c r="BT56" s="17">
        <f t="shared" ref="BT56:BT63" si="87">SUM(Y56:AA56)</f>
        <v>0</v>
      </c>
      <c r="BU56" s="17">
        <f t="shared" ref="BU56:BU63" si="88">SUM(AB56:AD56)</f>
        <v>0</v>
      </c>
      <c r="BV56" s="17">
        <f t="shared" ref="BV56:BV63" si="89">SUM(AE56:AG56)</f>
        <v>0</v>
      </c>
      <c r="BW56" s="17">
        <f t="shared" ref="BW56:BW63" si="90">SUM(AH56:AJ56)</f>
        <v>0</v>
      </c>
      <c r="BX56" s="17">
        <f t="shared" ref="BX56:BX63" si="91">SUM(AK56:AM56)</f>
        <v>0</v>
      </c>
      <c r="BY56" s="17">
        <f t="shared" ref="BY56:BY63" si="92">SUM(AN56:AP56)</f>
        <v>0</v>
      </c>
      <c r="BZ56" s="17">
        <f t="shared" ref="BZ56:BZ63" si="93">SUM(AQ56:AS56)</f>
        <v>0</v>
      </c>
      <c r="CA56" s="17">
        <f t="shared" ref="CA56:CA63" si="94">SUM(AT56:AV56)</f>
        <v>0</v>
      </c>
      <c r="CB56" s="17">
        <f t="shared" ref="CB56:CB63" si="95">SUM(AW56:AY56)</f>
        <v>0</v>
      </c>
      <c r="CC56" s="17">
        <f t="shared" ref="CC56:CC63" si="96">SUM(AZ56:BB56)</f>
        <v>0</v>
      </c>
      <c r="CD56" s="17">
        <f t="shared" ref="CD56:CD63" si="97">SUM(BC56:BE56)</f>
        <v>0</v>
      </c>
      <c r="CE56" s="17">
        <f t="shared" ref="CE56:CE63" si="98">SUM(BF56:BH56)</f>
        <v>0</v>
      </c>
      <c r="CF56" s="17">
        <f t="shared" ref="CF56:CF63" si="99">SUM(BI56:BK56)</f>
        <v>0</v>
      </c>
      <c r="CH56" s="17">
        <f t="shared" ref="CH56:CH63" si="100">SUM(D56:O56)</f>
        <v>0</v>
      </c>
      <c r="CI56" s="17">
        <f t="shared" ref="CI56:CI63" si="101">SUM(P56:AA56)</f>
        <v>0</v>
      </c>
      <c r="CJ56" s="17">
        <f t="shared" ref="CJ56:CJ63" si="102">SUM(AB56:AM56)</f>
        <v>0</v>
      </c>
      <c r="CK56" s="17">
        <f t="shared" ref="CK56:CK63" si="103">SUM(AN56:AY56)</f>
        <v>0</v>
      </c>
      <c r="CL56" s="17">
        <f t="shared" ref="CL56:CL63" si="104">SUM(AZ56:BK56)</f>
        <v>0</v>
      </c>
      <c r="CN56" s="65" t="str">
        <f t="shared" ref="CN56:CN63" si="105">IF(AND(ABS(CH56-SUM(D56:O56))&lt;0.0001,ABS(CH56-SUM(BM56:BP56))&lt;0.0001),"Ok","ERROR")</f>
        <v>Ok</v>
      </c>
      <c r="CO56" s="65" t="str">
        <f t="shared" ref="CO56:CO63" si="106">IF(AND(ABS(CI56-SUM(P56:AA56))&lt;0.0001,ABS(CI56-SUM(BQ56:BT56))&lt;0.001),"Ok","ERROR")</f>
        <v>Ok</v>
      </c>
      <c r="CP56" s="65" t="str">
        <f t="shared" ref="CP56:CP63" si="107">IF(AND(ABS(CJ56-SUM(AB56:AM56))&lt;0.0001,ABS(CJ56-SUM(BU56:BX56))&lt;0.0001),"Ok","ERROR")</f>
        <v>Ok</v>
      </c>
      <c r="CQ56" s="65" t="str">
        <f t="shared" ref="CQ56:CQ63" si="108">IF(AND(ABS(CK56-SUM(AN56:AY56))&lt;0.0001,ABS(CK56-SUM(BY56:CB56))&lt;0.0001),"Ok","ERROR")</f>
        <v>Ok</v>
      </c>
      <c r="CR56" s="65" t="str">
        <f t="shared" ref="CR56:CR63" si="109">IF(AND(ABS(CL56-SUM(AZ56:BK56))&lt;0.0001,ABS(CL56-SUM(CC56:CF56))&lt;0.0001),"Ok","ERROR")</f>
        <v>Ok</v>
      </c>
    </row>
    <row r="57" spans="1:96">
      <c r="A57" s="67" t="s">
        <v>78</v>
      </c>
      <c r="B57" s="18">
        <v>0</v>
      </c>
      <c r="C57" s="16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f t="shared" si="79"/>
        <v>0</v>
      </c>
      <c r="S57" s="85">
        <f t="shared" si="79"/>
        <v>0</v>
      </c>
      <c r="T57" s="85">
        <f t="shared" si="79"/>
        <v>0</v>
      </c>
      <c r="U57" s="85">
        <f t="shared" si="79"/>
        <v>0</v>
      </c>
      <c r="V57" s="85">
        <f t="shared" si="79"/>
        <v>0</v>
      </c>
      <c r="W57" s="85">
        <f t="shared" si="79"/>
        <v>0</v>
      </c>
      <c r="X57" s="85">
        <f t="shared" si="79"/>
        <v>0</v>
      </c>
      <c r="Y57" s="85">
        <f t="shared" si="79"/>
        <v>0</v>
      </c>
      <c r="Z57" s="85">
        <f t="shared" si="79"/>
        <v>0</v>
      </c>
      <c r="AA57" s="85">
        <f t="shared" si="79"/>
        <v>0</v>
      </c>
      <c r="AB57" s="85">
        <f t="shared" si="79"/>
        <v>0</v>
      </c>
      <c r="AC57" s="85">
        <f t="shared" si="79"/>
        <v>0</v>
      </c>
      <c r="AD57" s="85">
        <f t="shared" si="79"/>
        <v>0</v>
      </c>
      <c r="AE57" s="85">
        <f t="shared" si="79"/>
        <v>0</v>
      </c>
      <c r="AF57" s="85">
        <f t="shared" si="79"/>
        <v>0</v>
      </c>
      <c r="AG57" s="85">
        <f t="shared" si="79"/>
        <v>0</v>
      </c>
      <c r="AH57" s="85">
        <f t="shared" si="79"/>
        <v>0</v>
      </c>
      <c r="AI57" s="85">
        <f t="shared" si="79"/>
        <v>0</v>
      </c>
      <c r="AJ57" s="85">
        <f t="shared" si="79"/>
        <v>0</v>
      </c>
      <c r="AK57" s="85">
        <f t="shared" si="79"/>
        <v>0</v>
      </c>
      <c r="AL57" s="85">
        <f t="shared" si="79"/>
        <v>0</v>
      </c>
      <c r="AM57" s="85">
        <f t="shared" si="79"/>
        <v>0</v>
      </c>
      <c r="AN57" s="85">
        <f t="shared" si="79"/>
        <v>0</v>
      </c>
      <c r="AO57" s="85">
        <f t="shared" si="79"/>
        <v>0</v>
      </c>
      <c r="AP57" s="85">
        <f t="shared" si="79"/>
        <v>0</v>
      </c>
      <c r="AQ57" s="85">
        <f t="shared" si="79"/>
        <v>0</v>
      </c>
      <c r="AR57" s="85">
        <f t="shared" si="79"/>
        <v>0</v>
      </c>
      <c r="AS57" s="85">
        <f t="shared" si="79"/>
        <v>0</v>
      </c>
      <c r="AT57" s="85">
        <f t="shared" si="79"/>
        <v>0</v>
      </c>
      <c r="AU57" s="85">
        <f t="shared" si="79"/>
        <v>0</v>
      </c>
      <c r="AV57" s="85">
        <f t="shared" si="79"/>
        <v>0</v>
      </c>
      <c r="AW57" s="85">
        <f t="shared" si="79"/>
        <v>0</v>
      </c>
      <c r="AX57" s="85">
        <f t="shared" si="79"/>
        <v>0</v>
      </c>
      <c r="AY57" s="85">
        <f t="shared" si="79"/>
        <v>0</v>
      </c>
      <c r="AZ57" s="85">
        <f t="shared" si="79"/>
        <v>0</v>
      </c>
      <c r="BA57" s="85">
        <f t="shared" si="79"/>
        <v>0</v>
      </c>
      <c r="BB57" s="85">
        <f t="shared" si="79"/>
        <v>0</v>
      </c>
      <c r="BC57" s="85">
        <f t="shared" si="79"/>
        <v>0</v>
      </c>
      <c r="BD57" s="85">
        <f t="shared" si="79"/>
        <v>0</v>
      </c>
      <c r="BE57" s="85">
        <f t="shared" si="79"/>
        <v>0</v>
      </c>
      <c r="BF57" s="85">
        <f t="shared" si="79"/>
        <v>0</v>
      </c>
      <c r="BG57" s="85">
        <f t="shared" si="79"/>
        <v>0</v>
      </c>
      <c r="BH57" s="85">
        <f t="shared" si="79"/>
        <v>0</v>
      </c>
      <c r="BI57" s="85">
        <f t="shared" si="79"/>
        <v>0</v>
      </c>
      <c r="BJ57" s="85">
        <f t="shared" si="79"/>
        <v>0</v>
      </c>
      <c r="BK57" s="85">
        <f t="shared" si="79"/>
        <v>0</v>
      </c>
      <c r="BM57" s="17">
        <f t="shared" si="80"/>
        <v>0</v>
      </c>
      <c r="BN57" s="17">
        <f t="shared" si="81"/>
        <v>0</v>
      </c>
      <c r="BO57" s="17">
        <f t="shared" si="82"/>
        <v>0</v>
      </c>
      <c r="BP57" s="17">
        <f t="shared" si="83"/>
        <v>0</v>
      </c>
      <c r="BQ57" s="17">
        <f t="shared" si="84"/>
        <v>0</v>
      </c>
      <c r="BR57" s="17">
        <f t="shared" si="85"/>
        <v>0</v>
      </c>
      <c r="BS57" s="17">
        <f t="shared" si="86"/>
        <v>0</v>
      </c>
      <c r="BT57" s="17">
        <f t="shared" si="87"/>
        <v>0</v>
      </c>
      <c r="BU57" s="17">
        <f t="shared" si="88"/>
        <v>0</v>
      </c>
      <c r="BV57" s="17">
        <f t="shared" si="89"/>
        <v>0</v>
      </c>
      <c r="BW57" s="17">
        <f t="shared" si="90"/>
        <v>0</v>
      </c>
      <c r="BX57" s="17">
        <f t="shared" si="91"/>
        <v>0</v>
      </c>
      <c r="BY57" s="17">
        <f t="shared" si="92"/>
        <v>0</v>
      </c>
      <c r="BZ57" s="17">
        <f t="shared" si="93"/>
        <v>0</v>
      </c>
      <c r="CA57" s="17">
        <f t="shared" si="94"/>
        <v>0</v>
      </c>
      <c r="CB57" s="17">
        <f t="shared" si="95"/>
        <v>0</v>
      </c>
      <c r="CC57" s="17">
        <f t="shared" si="96"/>
        <v>0</v>
      </c>
      <c r="CD57" s="17">
        <f t="shared" si="97"/>
        <v>0</v>
      </c>
      <c r="CE57" s="17">
        <f t="shared" si="98"/>
        <v>0</v>
      </c>
      <c r="CF57" s="17">
        <f t="shared" si="99"/>
        <v>0</v>
      </c>
      <c r="CH57" s="17">
        <f t="shared" si="100"/>
        <v>0</v>
      </c>
      <c r="CI57" s="17">
        <f t="shared" si="101"/>
        <v>0</v>
      </c>
      <c r="CJ57" s="17">
        <f t="shared" si="102"/>
        <v>0</v>
      </c>
      <c r="CK57" s="17">
        <f t="shared" si="103"/>
        <v>0</v>
      </c>
      <c r="CL57" s="17">
        <f t="shared" si="104"/>
        <v>0</v>
      </c>
      <c r="CN57" s="65" t="str">
        <f t="shared" si="105"/>
        <v>Ok</v>
      </c>
      <c r="CO57" s="65" t="str">
        <f t="shared" si="106"/>
        <v>Ok</v>
      </c>
      <c r="CP57" s="65" t="str">
        <f t="shared" si="107"/>
        <v>Ok</v>
      </c>
      <c r="CQ57" s="65" t="str">
        <f t="shared" si="108"/>
        <v>Ok</v>
      </c>
      <c r="CR57" s="65" t="str">
        <f t="shared" si="109"/>
        <v>Ok</v>
      </c>
    </row>
    <row r="58" spans="1:96">
      <c r="A58" s="67" t="s">
        <v>78</v>
      </c>
      <c r="B58" s="18">
        <v>0</v>
      </c>
      <c r="C58" s="16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f t="shared" si="79"/>
        <v>0</v>
      </c>
      <c r="Q58" s="85">
        <f t="shared" si="79"/>
        <v>0</v>
      </c>
      <c r="R58" s="85">
        <f t="shared" si="79"/>
        <v>0</v>
      </c>
      <c r="S58" s="85">
        <f t="shared" si="79"/>
        <v>0</v>
      </c>
      <c r="T58" s="85">
        <f t="shared" si="79"/>
        <v>0</v>
      </c>
      <c r="U58" s="85">
        <f t="shared" si="79"/>
        <v>0</v>
      </c>
      <c r="V58" s="85">
        <f t="shared" si="79"/>
        <v>0</v>
      </c>
      <c r="W58" s="85">
        <f t="shared" si="79"/>
        <v>0</v>
      </c>
      <c r="X58" s="85">
        <f t="shared" si="79"/>
        <v>0</v>
      </c>
      <c r="Y58" s="85">
        <f t="shared" si="79"/>
        <v>0</v>
      </c>
      <c r="Z58" s="85">
        <f t="shared" si="79"/>
        <v>0</v>
      </c>
      <c r="AA58" s="85">
        <f t="shared" si="79"/>
        <v>0</v>
      </c>
      <c r="AB58" s="85">
        <f t="shared" si="79"/>
        <v>0</v>
      </c>
      <c r="AC58" s="85">
        <f t="shared" si="79"/>
        <v>0</v>
      </c>
      <c r="AD58" s="85">
        <f t="shared" si="79"/>
        <v>0</v>
      </c>
      <c r="AE58" s="85">
        <f t="shared" si="79"/>
        <v>0</v>
      </c>
      <c r="AF58" s="85">
        <f t="shared" si="79"/>
        <v>0</v>
      </c>
      <c r="AG58" s="85">
        <f t="shared" si="79"/>
        <v>0</v>
      </c>
      <c r="AH58" s="85">
        <f t="shared" si="79"/>
        <v>0</v>
      </c>
      <c r="AI58" s="85">
        <f t="shared" si="79"/>
        <v>0</v>
      </c>
      <c r="AJ58" s="85">
        <f t="shared" si="79"/>
        <v>0</v>
      </c>
      <c r="AK58" s="85">
        <f t="shared" si="79"/>
        <v>0</v>
      </c>
      <c r="AL58" s="85">
        <f t="shared" si="79"/>
        <v>0</v>
      </c>
      <c r="AM58" s="85">
        <f t="shared" si="79"/>
        <v>0</v>
      </c>
      <c r="AN58" s="85">
        <f t="shared" si="79"/>
        <v>0</v>
      </c>
      <c r="AO58" s="85">
        <f t="shared" si="79"/>
        <v>0</v>
      </c>
      <c r="AP58" s="85">
        <f t="shared" si="79"/>
        <v>0</v>
      </c>
      <c r="AQ58" s="85">
        <f t="shared" si="79"/>
        <v>0</v>
      </c>
      <c r="AR58" s="85">
        <f t="shared" si="79"/>
        <v>0</v>
      </c>
      <c r="AS58" s="85">
        <f t="shared" si="79"/>
        <v>0</v>
      </c>
      <c r="AT58" s="85">
        <f t="shared" si="79"/>
        <v>0</v>
      </c>
      <c r="AU58" s="85">
        <f t="shared" si="79"/>
        <v>0</v>
      </c>
      <c r="AV58" s="85">
        <f t="shared" si="79"/>
        <v>0</v>
      </c>
      <c r="AW58" s="85">
        <f t="shared" si="79"/>
        <v>0</v>
      </c>
      <c r="AX58" s="85">
        <f t="shared" si="79"/>
        <v>0</v>
      </c>
      <c r="AY58" s="85">
        <f t="shared" si="79"/>
        <v>0</v>
      </c>
      <c r="AZ58" s="85">
        <f t="shared" si="79"/>
        <v>0</v>
      </c>
      <c r="BA58" s="85">
        <f t="shared" si="79"/>
        <v>0</v>
      </c>
      <c r="BB58" s="85">
        <f t="shared" si="79"/>
        <v>0</v>
      </c>
      <c r="BC58" s="85">
        <f t="shared" si="79"/>
        <v>0</v>
      </c>
      <c r="BD58" s="85">
        <f t="shared" si="79"/>
        <v>0</v>
      </c>
      <c r="BE58" s="85">
        <f t="shared" si="79"/>
        <v>0</v>
      </c>
      <c r="BF58" s="85">
        <f t="shared" si="79"/>
        <v>0</v>
      </c>
      <c r="BG58" s="85">
        <f t="shared" si="79"/>
        <v>0</v>
      </c>
      <c r="BH58" s="85">
        <f t="shared" si="79"/>
        <v>0</v>
      </c>
      <c r="BI58" s="85">
        <f t="shared" si="79"/>
        <v>0</v>
      </c>
      <c r="BJ58" s="85">
        <f t="shared" si="79"/>
        <v>0</v>
      </c>
      <c r="BK58" s="85">
        <f t="shared" si="79"/>
        <v>0</v>
      </c>
      <c r="BM58" s="17">
        <f t="shared" si="80"/>
        <v>0</v>
      </c>
      <c r="BN58" s="17">
        <f t="shared" si="81"/>
        <v>0</v>
      </c>
      <c r="BO58" s="17">
        <f t="shared" si="82"/>
        <v>0</v>
      </c>
      <c r="BP58" s="17">
        <f t="shared" si="83"/>
        <v>0</v>
      </c>
      <c r="BQ58" s="17">
        <f t="shared" si="84"/>
        <v>0</v>
      </c>
      <c r="BR58" s="17">
        <f t="shared" si="85"/>
        <v>0</v>
      </c>
      <c r="BS58" s="17">
        <f t="shared" si="86"/>
        <v>0</v>
      </c>
      <c r="BT58" s="17">
        <f t="shared" si="87"/>
        <v>0</v>
      </c>
      <c r="BU58" s="17">
        <f t="shared" si="88"/>
        <v>0</v>
      </c>
      <c r="BV58" s="17">
        <f t="shared" si="89"/>
        <v>0</v>
      </c>
      <c r="BW58" s="17">
        <f t="shared" si="90"/>
        <v>0</v>
      </c>
      <c r="BX58" s="17">
        <f t="shared" si="91"/>
        <v>0</v>
      </c>
      <c r="BY58" s="17">
        <f t="shared" si="92"/>
        <v>0</v>
      </c>
      <c r="BZ58" s="17">
        <f t="shared" si="93"/>
        <v>0</v>
      </c>
      <c r="CA58" s="17">
        <f t="shared" si="94"/>
        <v>0</v>
      </c>
      <c r="CB58" s="17">
        <f t="shared" si="95"/>
        <v>0</v>
      </c>
      <c r="CC58" s="17">
        <f t="shared" si="96"/>
        <v>0</v>
      </c>
      <c r="CD58" s="17">
        <f t="shared" si="97"/>
        <v>0</v>
      </c>
      <c r="CE58" s="17">
        <f t="shared" si="98"/>
        <v>0</v>
      </c>
      <c r="CF58" s="17">
        <f t="shared" si="99"/>
        <v>0</v>
      </c>
      <c r="CH58" s="17">
        <f t="shared" si="100"/>
        <v>0</v>
      </c>
      <c r="CI58" s="17">
        <f t="shared" si="101"/>
        <v>0</v>
      </c>
      <c r="CJ58" s="17">
        <f t="shared" si="102"/>
        <v>0</v>
      </c>
      <c r="CK58" s="17">
        <f t="shared" si="103"/>
        <v>0</v>
      </c>
      <c r="CL58" s="17">
        <f t="shared" si="104"/>
        <v>0</v>
      </c>
      <c r="CN58" s="65" t="str">
        <f t="shared" si="105"/>
        <v>Ok</v>
      </c>
      <c r="CO58" s="65" t="str">
        <f t="shared" si="106"/>
        <v>Ok</v>
      </c>
      <c r="CP58" s="65" t="str">
        <f t="shared" si="107"/>
        <v>Ok</v>
      </c>
      <c r="CQ58" s="65" t="str">
        <f t="shared" si="108"/>
        <v>Ok</v>
      </c>
      <c r="CR58" s="65" t="str">
        <f t="shared" si="109"/>
        <v>Ok</v>
      </c>
    </row>
    <row r="59" spans="1:96">
      <c r="A59" s="67" t="s">
        <v>76</v>
      </c>
      <c r="B59" s="18">
        <v>0</v>
      </c>
      <c r="C59" s="16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f t="shared" si="79"/>
        <v>0</v>
      </c>
      <c r="R59" s="85">
        <f t="shared" si="79"/>
        <v>0</v>
      </c>
      <c r="S59" s="85">
        <f t="shared" si="79"/>
        <v>0</v>
      </c>
      <c r="T59" s="85">
        <f t="shared" si="79"/>
        <v>0</v>
      </c>
      <c r="U59" s="85">
        <f t="shared" si="79"/>
        <v>0</v>
      </c>
      <c r="V59" s="85">
        <f t="shared" si="79"/>
        <v>0</v>
      </c>
      <c r="W59" s="85">
        <f t="shared" si="79"/>
        <v>0</v>
      </c>
      <c r="X59" s="85">
        <f t="shared" si="79"/>
        <v>0</v>
      </c>
      <c r="Y59" s="85">
        <f t="shared" si="79"/>
        <v>0</v>
      </c>
      <c r="Z59" s="85">
        <f t="shared" si="79"/>
        <v>0</v>
      </c>
      <c r="AA59" s="85">
        <f t="shared" si="79"/>
        <v>0</v>
      </c>
      <c r="AB59" s="85">
        <f t="shared" si="79"/>
        <v>0</v>
      </c>
      <c r="AC59" s="85">
        <f t="shared" si="79"/>
        <v>0</v>
      </c>
      <c r="AD59" s="85">
        <f t="shared" si="79"/>
        <v>0</v>
      </c>
      <c r="AE59" s="85">
        <f t="shared" si="79"/>
        <v>0</v>
      </c>
      <c r="AF59" s="85">
        <f t="shared" si="79"/>
        <v>0</v>
      </c>
      <c r="AG59" s="85">
        <f t="shared" si="79"/>
        <v>0</v>
      </c>
      <c r="AH59" s="85">
        <f t="shared" si="79"/>
        <v>0</v>
      </c>
      <c r="AI59" s="85">
        <f t="shared" si="79"/>
        <v>0</v>
      </c>
      <c r="AJ59" s="85">
        <f t="shared" si="79"/>
        <v>0</v>
      </c>
      <c r="AK59" s="85">
        <f t="shared" si="79"/>
        <v>0</v>
      </c>
      <c r="AL59" s="85">
        <f t="shared" si="79"/>
        <v>0</v>
      </c>
      <c r="AM59" s="85">
        <f t="shared" si="79"/>
        <v>0</v>
      </c>
      <c r="AN59" s="85">
        <f t="shared" si="79"/>
        <v>0</v>
      </c>
      <c r="AO59" s="85">
        <f t="shared" si="79"/>
        <v>0</v>
      </c>
      <c r="AP59" s="85">
        <f t="shared" si="79"/>
        <v>0</v>
      </c>
      <c r="AQ59" s="85">
        <f t="shared" si="79"/>
        <v>0</v>
      </c>
      <c r="AR59" s="85">
        <f t="shared" si="79"/>
        <v>0</v>
      </c>
      <c r="AS59" s="85">
        <f t="shared" si="79"/>
        <v>0</v>
      </c>
      <c r="AT59" s="85">
        <f t="shared" si="79"/>
        <v>0</v>
      </c>
      <c r="AU59" s="85">
        <f t="shared" si="79"/>
        <v>0</v>
      </c>
      <c r="AV59" s="85">
        <f t="shared" si="79"/>
        <v>0</v>
      </c>
      <c r="AW59" s="85">
        <f t="shared" si="79"/>
        <v>0</v>
      </c>
      <c r="AX59" s="85">
        <f t="shared" si="79"/>
        <v>0</v>
      </c>
      <c r="AY59" s="85">
        <f t="shared" si="79"/>
        <v>0</v>
      </c>
      <c r="AZ59" s="85">
        <f t="shared" si="79"/>
        <v>0</v>
      </c>
      <c r="BA59" s="85">
        <f t="shared" si="79"/>
        <v>0</v>
      </c>
      <c r="BB59" s="85">
        <f t="shared" si="79"/>
        <v>0</v>
      </c>
      <c r="BC59" s="85">
        <f t="shared" si="79"/>
        <v>0</v>
      </c>
      <c r="BD59" s="85">
        <f t="shared" si="79"/>
        <v>0</v>
      </c>
      <c r="BE59" s="85">
        <f t="shared" si="79"/>
        <v>0</v>
      </c>
      <c r="BF59" s="85">
        <f t="shared" si="79"/>
        <v>0</v>
      </c>
      <c r="BG59" s="85">
        <f t="shared" si="79"/>
        <v>0</v>
      </c>
      <c r="BH59" s="85">
        <f t="shared" si="79"/>
        <v>0</v>
      </c>
      <c r="BI59" s="85">
        <f t="shared" si="79"/>
        <v>0</v>
      </c>
      <c r="BJ59" s="85">
        <f t="shared" si="79"/>
        <v>0</v>
      </c>
      <c r="BK59" s="85">
        <f t="shared" si="79"/>
        <v>0</v>
      </c>
      <c r="BM59" s="17">
        <f t="shared" si="80"/>
        <v>0</v>
      </c>
      <c r="BN59" s="17">
        <f t="shared" si="81"/>
        <v>0</v>
      </c>
      <c r="BO59" s="17">
        <f t="shared" si="82"/>
        <v>0</v>
      </c>
      <c r="BP59" s="17">
        <f t="shared" si="83"/>
        <v>0</v>
      </c>
      <c r="BQ59" s="17">
        <f t="shared" si="84"/>
        <v>0</v>
      </c>
      <c r="BR59" s="17">
        <f t="shared" si="85"/>
        <v>0</v>
      </c>
      <c r="BS59" s="17">
        <f t="shared" si="86"/>
        <v>0</v>
      </c>
      <c r="BT59" s="17">
        <f t="shared" si="87"/>
        <v>0</v>
      </c>
      <c r="BU59" s="17">
        <f t="shared" si="88"/>
        <v>0</v>
      </c>
      <c r="BV59" s="17">
        <f t="shared" si="89"/>
        <v>0</v>
      </c>
      <c r="BW59" s="17">
        <f t="shared" si="90"/>
        <v>0</v>
      </c>
      <c r="BX59" s="17">
        <f t="shared" si="91"/>
        <v>0</v>
      </c>
      <c r="BY59" s="17">
        <f t="shared" si="92"/>
        <v>0</v>
      </c>
      <c r="BZ59" s="17">
        <f t="shared" si="93"/>
        <v>0</v>
      </c>
      <c r="CA59" s="17">
        <f t="shared" si="94"/>
        <v>0</v>
      </c>
      <c r="CB59" s="17">
        <f t="shared" si="95"/>
        <v>0</v>
      </c>
      <c r="CC59" s="17">
        <f t="shared" si="96"/>
        <v>0</v>
      </c>
      <c r="CD59" s="17">
        <f t="shared" si="97"/>
        <v>0</v>
      </c>
      <c r="CE59" s="17">
        <f t="shared" si="98"/>
        <v>0</v>
      </c>
      <c r="CF59" s="17">
        <f t="shared" si="99"/>
        <v>0</v>
      </c>
      <c r="CH59" s="17">
        <f t="shared" si="100"/>
        <v>0</v>
      </c>
      <c r="CI59" s="17">
        <f t="shared" si="101"/>
        <v>0</v>
      </c>
      <c r="CJ59" s="17">
        <f t="shared" si="102"/>
        <v>0</v>
      </c>
      <c r="CK59" s="17">
        <f t="shared" si="103"/>
        <v>0</v>
      </c>
      <c r="CL59" s="17">
        <f t="shared" si="104"/>
        <v>0</v>
      </c>
      <c r="CN59" s="65" t="str">
        <f t="shared" si="105"/>
        <v>Ok</v>
      </c>
      <c r="CO59" s="65" t="str">
        <f t="shared" si="106"/>
        <v>Ok</v>
      </c>
      <c r="CP59" s="65" t="str">
        <f t="shared" si="107"/>
        <v>Ok</v>
      </c>
      <c r="CQ59" s="65" t="str">
        <f t="shared" si="108"/>
        <v>Ok</v>
      </c>
      <c r="CR59" s="65" t="str">
        <f t="shared" si="109"/>
        <v>Ok</v>
      </c>
    </row>
    <row r="60" spans="1:96">
      <c r="A60" s="67" t="s">
        <v>76</v>
      </c>
      <c r="B60" s="18">
        <v>0</v>
      </c>
      <c r="C60" s="16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5">
        <v>0</v>
      </c>
      <c r="AO60" s="85">
        <v>0</v>
      </c>
      <c r="AP60" s="85">
        <v>0</v>
      </c>
      <c r="AQ60" s="85">
        <v>0</v>
      </c>
      <c r="AR60" s="85">
        <v>0</v>
      </c>
      <c r="AS60" s="85">
        <v>0</v>
      </c>
      <c r="AT60" s="85">
        <v>0</v>
      </c>
      <c r="AU60" s="85">
        <v>0</v>
      </c>
      <c r="AV60" s="85">
        <v>0</v>
      </c>
      <c r="AW60" s="85">
        <v>0</v>
      </c>
      <c r="AX60" s="85">
        <v>0</v>
      </c>
      <c r="AY60" s="85">
        <v>0</v>
      </c>
      <c r="AZ60" s="85">
        <v>0</v>
      </c>
      <c r="BA60" s="85">
        <v>0</v>
      </c>
      <c r="BB60" s="85">
        <v>0</v>
      </c>
      <c r="BC60" s="85">
        <v>0</v>
      </c>
      <c r="BD60" s="85">
        <v>0</v>
      </c>
      <c r="BE60" s="85">
        <v>0</v>
      </c>
      <c r="BF60" s="85">
        <v>0</v>
      </c>
      <c r="BG60" s="85">
        <v>0</v>
      </c>
      <c r="BH60" s="85">
        <v>0</v>
      </c>
      <c r="BI60" s="85">
        <v>0</v>
      </c>
      <c r="BJ60" s="85">
        <v>0</v>
      </c>
      <c r="BK60" s="85">
        <v>0</v>
      </c>
      <c r="BM60" s="17">
        <f t="shared" si="80"/>
        <v>0</v>
      </c>
      <c r="BN60" s="17">
        <f t="shared" si="81"/>
        <v>0</v>
      </c>
      <c r="BO60" s="17">
        <f t="shared" si="82"/>
        <v>0</v>
      </c>
      <c r="BP60" s="17">
        <f t="shared" si="83"/>
        <v>0</v>
      </c>
      <c r="BQ60" s="17">
        <f t="shared" si="84"/>
        <v>0</v>
      </c>
      <c r="BR60" s="17">
        <f t="shared" si="85"/>
        <v>0</v>
      </c>
      <c r="BS60" s="17">
        <f t="shared" si="86"/>
        <v>0</v>
      </c>
      <c r="BT60" s="17">
        <f t="shared" si="87"/>
        <v>0</v>
      </c>
      <c r="BU60" s="17">
        <f t="shared" si="88"/>
        <v>0</v>
      </c>
      <c r="BV60" s="17">
        <f t="shared" si="89"/>
        <v>0</v>
      </c>
      <c r="BW60" s="17">
        <f t="shared" si="90"/>
        <v>0</v>
      </c>
      <c r="BX60" s="17">
        <f t="shared" si="91"/>
        <v>0</v>
      </c>
      <c r="BY60" s="17">
        <f t="shared" si="92"/>
        <v>0</v>
      </c>
      <c r="BZ60" s="17">
        <f t="shared" si="93"/>
        <v>0</v>
      </c>
      <c r="CA60" s="17">
        <f t="shared" si="94"/>
        <v>0</v>
      </c>
      <c r="CB60" s="17">
        <f t="shared" si="95"/>
        <v>0</v>
      </c>
      <c r="CC60" s="17">
        <f t="shared" si="96"/>
        <v>0</v>
      </c>
      <c r="CD60" s="17">
        <f t="shared" si="97"/>
        <v>0</v>
      </c>
      <c r="CE60" s="17">
        <f t="shared" si="98"/>
        <v>0</v>
      </c>
      <c r="CF60" s="17">
        <f t="shared" si="99"/>
        <v>0</v>
      </c>
      <c r="CH60" s="17">
        <f t="shared" si="100"/>
        <v>0</v>
      </c>
      <c r="CI60" s="17">
        <f t="shared" si="101"/>
        <v>0</v>
      </c>
      <c r="CJ60" s="17">
        <f t="shared" si="102"/>
        <v>0</v>
      </c>
      <c r="CK60" s="17">
        <f t="shared" si="103"/>
        <v>0</v>
      </c>
      <c r="CL60" s="17">
        <f t="shared" si="104"/>
        <v>0</v>
      </c>
      <c r="CN60" s="65" t="str">
        <f t="shared" si="105"/>
        <v>Ok</v>
      </c>
      <c r="CO60" s="65" t="str">
        <f t="shared" si="106"/>
        <v>Ok</v>
      </c>
      <c r="CP60" s="65" t="str">
        <f t="shared" si="107"/>
        <v>Ok</v>
      </c>
      <c r="CQ60" s="65" t="str">
        <f t="shared" si="108"/>
        <v>Ok</v>
      </c>
      <c r="CR60" s="65" t="str">
        <f t="shared" si="109"/>
        <v>Ok</v>
      </c>
    </row>
    <row r="61" spans="1:96">
      <c r="A61" s="67" t="s">
        <v>76</v>
      </c>
      <c r="B61" s="18">
        <v>0</v>
      </c>
      <c r="C61" s="16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  <c r="AZ61" s="85">
        <v>0</v>
      </c>
      <c r="BA61" s="85">
        <v>0</v>
      </c>
      <c r="BB61" s="85">
        <v>0</v>
      </c>
      <c r="BC61" s="85">
        <v>0</v>
      </c>
      <c r="BD61" s="85">
        <v>0</v>
      </c>
      <c r="BE61" s="85">
        <v>0</v>
      </c>
      <c r="BF61" s="85">
        <v>0</v>
      </c>
      <c r="BG61" s="85">
        <v>0</v>
      </c>
      <c r="BH61" s="85">
        <v>0</v>
      </c>
      <c r="BI61" s="85">
        <v>0</v>
      </c>
      <c r="BJ61" s="85">
        <v>0</v>
      </c>
      <c r="BK61" s="85">
        <v>0</v>
      </c>
      <c r="BM61" s="17">
        <f>SUM(D61:F61)</f>
        <v>0</v>
      </c>
      <c r="BN61" s="17">
        <f>SUM(G61:I61)</f>
        <v>0</v>
      </c>
      <c r="BO61" s="17">
        <f>SUM(J61:L61)</f>
        <v>0</v>
      </c>
      <c r="BP61" s="17">
        <f>SUM(M61:O61)</f>
        <v>0</v>
      </c>
      <c r="BQ61" s="17">
        <f>SUM(P61:R61)</f>
        <v>0</v>
      </c>
      <c r="BR61" s="17">
        <f>SUM(S61:U61)</f>
        <v>0</v>
      </c>
      <c r="BS61" s="17">
        <f>SUM(V61:X61)</f>
        <v>0</v>
      </c>
      <c r="BT61" s="17">
        <f>SUM(Y61:AA61)</f>
        <v>0</v>
      </c>
      <c r="BU61" s="17">
        <f>SUM(AB61:AD61)</f>
        <v>0</v>
      </c>
      <c r="BV61" s="17">
        <f>SUM(AE61:AG61)</f>
        <v>0</v>
      </c>
      <c r="BW61" s="17">
        <f>SUM(AH61:AJ61)</f>
        <v>0</v>
      </c>
      <c r="BX61" s="17">
        <f>SUM(AK61:AM61)</f>
        <v>0</v>
      </c>
      <c r="BY61" s="17">
        <f>SUM(AN61:AP61)</f>
        <v>0</v>
      </c>
      <c r="BZ61" s="17">
        <f>SUM(AQ61:AS61)</f>
        <v>0</v>
      </c>
      <c r="CA61" s="17">
        <f>SUM(AT61:AV61)</f>
        <v>0</v>
      </c>
      <c r="CB61" s="17">
        <f>SUM(AW61:AY61)</f>
        <v>0</v>
      </c>
      <c r="CC61" s="17">
        <f>SUM(AZ61:BB61)</f>
        <v>0</v>
      </c>
      <c r="CD61" s="17">
        <f>SUM(BC61:BE61)</f>
        <v>0</v>
      </c>
      <c r="CE61" s="17">
        <f>SUM(BF61:BH61)</f>
        <v>0</v>
      </c>
      <c r="CF61" s="17">
        <f>SUM(BI61:BK61)</f>
        <v>0</v>
      </c>
      <c r="CH61" s="17">
        <f>SUM(D61:O61)</f>
        <v>0</v>
      </c>
      <c r="CI61" s="17">
        <f>SUM(P61:AA61)</f>
        <v>0</v>
      </c>
      <c r="CJ61" s="17">
        <f>SUM(AB61:AM61)</f>
        <v>0</v>
      </c>
      <c r="CK61" s="17">
        <f>SUM(AN61:AY61)</f>
        <v>0</v>
      </c>
      <c r="CL61" s="17">
        <f>SUM(AZ61:BK61)</f>
        <v>0</v>
      </c>
      <c r="CN61" s="65" t="str">
        <f t="shared" si="105"/>
        <v>Ok</v>
      </c>
      <c r="CO61" s="65" t="str">
        <f t="shared" si="106"/>
        <v>Ok</v>
      </c>
      <c r="CP61" s="65" t="str">
        <f t="shared" si="107"/>
        <v>Ok</v>
      </c>
      <c r="CQ61" s="65" t="str">
        <f t="shared" si="108"/>
        <v>Ok</v>
      </c>
      <c r="CR61" s="65" t="str">
        <f t="shared" si="109"/>
        <v>Ok</v>
      </c>
    </row>
    <row r="62" spans="1:96">
      <c r="A62" s="68" t="s">
        <v>76</v>
      </c>
      <c r="B62" s="44">
        <v>0</v>
      </c>
      <c r="C62" s="45">
        <v>0</v>
      </c>
      <c r="D62" s="121">
        <v>0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0</v>
      </c>
      <c r="AE62" s="121">
        <v>0</v>
      </c>
      <c r="AF62" s="121"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0</v>
      </c>
      <c r="BE62" s="121">
        <v>0</v>
      </c>
      <c r="BF62" s="121">
        <v>0</v>
      </c>
      <c r="BG62" s="121">
        <v>0</v>
      </c>
      <c r="BH62" s="121">
        <v>0</v>
      </c>
      <c r="BI62" s="121">
        <v>0</v>
      </c>
      <c r="BJ62" s="121">
        <v>0</v>
      </c>
      <c r="BK62" s="121">
        <v>0</v>
      </c>
      <c r="BM62" s="46">
        <f t="shared" si="80"/>
        <v>0</v>
      </c>
      <c r="BN62" s="46">
        <f t="shared" si="81"/>
        <v>0</v>
      </c>
      <c r="BO62" s="46">
        <f t="shared" si="82"/>
        <v>0</v>
      </c>
      <c r="BP62" s="46">
        <f t="shared" si="83"/>
        <v>0</v>
      </c>
      <c r="BQ62" s="46">
        <f t="shared" si="84"/>
        <v>0</v>
      </c>
      <c r="BR62" s="46">
        <f t="shared" si="85"/>
        <v>0</v>
      </c>
      <c r="BS62" s="46">
        <f t="shared" si="86"/>
        <v>0</v>
      </c>
      <c r="BT62" s="46">
        <f t="shared" si="87"/>
        <v>0</v>
      </c>
      <c r="BU62" s="46">
        <f t="shared" si="88"/>
        <v>0</v>
      </c>
      <c r="BV62" s="46">
        <f t="shared" si="89"/>
        <v>0</v>
      </c>
      <c r="BW62" s="46">
        <f t="shared" si="90"/>
        <v>0</v>
      </c>
      <c r="BX62" s="46">
        <f t="shared" si="91"/>
        <v>0</v>
      </c>
      <c r="BY62" s="46">
        <f t="shared" si="92"/>
        <v>0</v>
      </c>
      <c r="BZ62" s="46">
        <f t="shared" si="93"/>
        <v>0</v>
      </c>
      <c r="CA62" s="46">
        <f t="shared" si="94"/>
        <v>0</v>
      </c>
      <c r="CB62" s="46">
        <f t="shared" si="95"/>
        <v>0</v>
      </c>
      <c r="CC62" s="46">
        <f t="shared" si="96"/>
        <v>0</v>
      </c>
      <c r="CD62" s="46">
        <f t="shared" si="97"/>
        <v>0</v>
      </c>
      <c r="CE62" s="46">
        <f t="shared" si="98"/>
        <v>0</v>
      </c>
      <c r="CF62" s="46">
        <f t="shared" si="99"/>
        <v>0</v>
      </c>
      <c r="CH62" s="46">
        <f t="shared" si="100"/>
        <v>0</v>
      </c>
      <c r="CI62" s="46">
        <f t="shared" si="101"/>
        <v>0</v>
      </c>
      <c r="CJ62" s="46">
        <f t="shared" si="102"/>
        <v>0</v>
      </c>
      <c r="CK62" s="46">
        <f t="shared" si="103"/>
        <v>0</v>
      </c>
      <c r="CL62" s="46">
        <f t="shared" si="104"/>
        <v>0</v>
      </c>
      <c r="CN62" s="65" t="str">
        <f t="shared" si="105"/>
        <v>Ok</v>
      </c>
      <c r="CO62" s="65" t="str">
        <f t="shared" si="106"/>
        <v>Ok</v>
      </c>
      <c r="CP62" s="65" t="str">
        <f t="shared" si="107"/>
        <v>Ok</v>
      </c>
      <c r="CQ62" s="65" t="str">
        <f t="shared" si="108"/>
        <v>Ok</v>
      </c>
      <c r="CR62" s="65" t="str">
        <f t="shared" si="109"/>
        <v>Ok</v>
      </c>
    </row>
    <row r="63" spans="1:96">
      <c r="D63" s="122">
        <f t="shared" ref="D63:AI63" si="110">SUM(D56:D62)</f>
        <v>0</v>
      </c>
      <c r="E63" s="122">
        <f t="shared" si="110"/>
        <v>0</v>
      </c>
      <c r="F63" s="122">
        <f t="shared" si="110"/>
        <v>0</v>
      </c>
      <c r="G63" s="122">
        <f t="shared" si="110"/>
        <v>0</v>
      </c>
      <c r="H63" s="122">
        <f t="shared" si="110"/>
        <v>0</v>
      </c>
      <c r="I63" s="122">
        <f t="shared" si="110"/>
        <v>0</v>
      </c>
      <c r="J63" s="122">
        <f t="shared" si="110"/>
        <v>0</v>
      </c>
      <c r="K63" s="122">
        <f t="shared" si="110"/>
        <v>0</v>
      </c>
      <c r="L63" s="122">
        <f t="shared" si="110"/>
        <v>0</v>
      </c>
      <c r="M63" s="122">
        <f t="shared" si="110"/>
        <v>0</v>
      </c>
      <c r="N63" s="122">
        <f t="shared" si="110"/>
        <v>0</v>
      </c>
      <c r="O63" s="122">
        <f t="shared" si="110"/>
        <v>0</v>
      </c>
      <c r="P63" s="122">
        <f t="shared" si="110"/>
        <v>0</v>
      </c>
      <c r="Q63" s="122">
        <f t="shared" si="110"/>
        <v>0</v>
      </c>
      <c r="R63" s="122">
        <f t="shared" si="110"/>
        <v>0</v>
      </c>
      <c r="S63" s="122">
        <f t="shared" si="110"/>
        <v>0</v>
      </c>
      <c r="T63" s="122">
        <f t="shared" si="110"/>
        <v>0</v>
      </c>
      <c r="U63" s="122">
        <f t="shared" si="110"/>
        <v>0</v>
      </c>
      <c r="V63" s="122">
        <f t="shared" si="110"/>
        <v>0</v>
      </c>
      <c r="W63" s="122">
        <f t="shared" si="110"/>
        <v>0</v>
      </c>
      <c r="X63" s="122">
        <f t="shared" si="110"/>
        <v>0</v>
      </c>
      <c r="Y63" s="122">
        <f t="shared" si="110"/>
        <v>0</v>
      </c>
      <c r="Z63" s="122">
        <f t="shared" si="110"/>
        <v>0</v>
      </c>
      <c r="AA63" s="122">
        <f t="shared" si="110"/>
        <v>0</v>
      </c>
      <c r="AB63" s="122">
        <f t="shared" si="110"/>
        <v>0</v>
      </c>
      <c r="AC63" s="122">
        <f t="shared" si="110"/>
        <v>0</v>
      </c>
      <c r="AD63" s="122">
        <f t="shared" si="110"/>
        <v>0</v>
      </c>
      <c r="AE63" s="122">
        <f t="shared" si="110"/>
        <v>0</v>
      </c>
      <c r="AF63" s="122">
        <f t="shared" si="110"/>
        <v>0</v>
      </c>
      <c r="AG63" s="122">
        <f t="shared" si="110"/>
        <v>0</v>
      </c>
      <c r="AH63" s="122">
        <f t="shared" si="110"/>
        <v>0</v>
      </c>
      <c r="AI63" s="122">
        <f t="shared" si="110"/>
        <v>0</v>
      </c>
      <c r="AJ63" s="122">
        <f t="shared" ref="AJ63:BK63" si="111">SUM(AJ56:AJ62)</f>
        <v>0</v>
      </c>
      <c r="AK63" s="122">
        <f t="shared" si="111"/>
        <v>0</v>
      </c>
      <c r="AL63" s="122">
        <f t="shared" si="111"/>
        <v>0</v>
      </c>
      <c r="AM63" s="122">
        <f t="shared" si="111"/>
        <v>0</v>
      </c>
      <c r="AN63" s="122">
        <f t="shared" si="111"/>
        <v>0</v>
      </c>
      <c r="AO63" s="122">
        <f t="shared" si="111"/>
        <v>0</v>
      </c>
      <c r="AP63" s="122">
        <f t="shared" si="111"/>
        <v>0</v>
      </c>
      <c r="AQ63" s="122">
        <f t="shared" si="111"/>
        <v>0</v>
      </c>
      <c r="AR63" s="122">
        <f t="shared" si="111"/>
        <v>0</v>
      </c>
      <c r="AS63" s="122">
        <f t="shared" si="111"/>
        <v>0</v>
      </c>
      <c r="AT63" s="122">
        <f t="shared" si="111"/>
        <v>0</v>
      </c>
      <c r="AU63" s="122">
        <f t="shared" si="111"/>
        <v>0</v>
      </c>
      <c r="AV63" s="122">
        <f t="shared" si="111"/>
        <v>0</v>
      </c>
      <c r="AW63" s="122">
        <f t="shared" si="111"/>
        <v>0</v>
      </c>
      <c r="AX63" s="122">
        <f t="shared" si="111"/>
        <v>0</v>
      </c>
      <c r="AY63" s="122">
        <f t="shared" si="111"/>
        <v>0</v>
      </c>
      <c r="AZ63" s="122">
        <f t="shared" si="111"/>
        <v>0</v>
      </c>
      <c r="BA63" s="122">
        <f t="shared" si="111"/>
        <v>0</v>
      </c>
      <c r="BB63" s="122">
        <f t="shared" si="111"/>
        <v>0</v>
      </c>
      <c r="BC63" s="122">
        <f t="shared" si="111"/>
        <v>0</v>
      </c>
      <c r="BD63" s="122">
        <f t="shared" si="111"/>
        <v>0</v>
      </c>
      <c r="BE63" s="122">
        <f t="shared" si="111"/>
        <v>0</v>
      </c>
      <c r="BF63" s="122">
        <f t="shared" si="111"/>
        <v>0</v>
      </c>
      <c r="BG63" s="122">
        <f t="shared" si="111"/>
        <v>0</v>
      </c>
      <c r="BH63" s="122">
        <f t="shared" si="111"/>
        <v>0</v>
      </c>
      <c r="BI63" s="122">
        <f t="shared" si="111"/>
        <v>0</v>
      </c>
      <c r="BJ63" s="122">
        <f t="shared" si="111"/>
        <v>0</v>
      </c>
      <c r="BK63" s="122">
        <f t="shared" si="111"/>
        <v>0</v>
      </c>
      <c r="BM63" s="17">
        <f t="shared" si="80"/>
        <v>0</v>
      </c>
      <c r="BN63" s="17">
        <f t="shared" si="81"/>
        <v>0</v>
      </c>
      <c r="BO63" s="17">
        <f t="shared" si="82"/>
        <v>0</v>
      </c>
      <c r="BP63" s="17">
        <f t="shared" si="83"/>
        <v>0</v>
      </c>
      <c r="BQ63" s="17">
        <f t="shared" si="84"/>
        <v>0</v>
      </c>
      <c r="BR63" s="17">
        <f t="shared" si="85"/>
        <v>0</v>
      </c>
      <c r="BS63" s="17">
        <f t="shared" si="86"/>
        <v>0</v>
      </c>
      <c r="BT63" s="17">
        <f t="shared" si="87"/>
        <v>0</v>
      </c>
      <c r="BU63" s="17">
        <f t="shared" si="88"/>
        <v>0</v>
      </c>
      <c r="BV63" s="17">
        <f t="shared" si="89"/>
        <v>0</v>
      </c>
      <c r="BW63" s="17">
        <f t="shared" si="90"/>
        <v>0</v>
      </c>
      <c r="BX63" s="17">
        <f t="shared" si="91"/>
        <v>0</v>
      </c>
      <c r="BY63" s="17">
        <f t="shared" si="92"/>
        <v>0</v>
      </c>
      <c r="BZ63" s="17">
        <f t="shared" si="93"/>
        <v>0</v>
      </c>
      <c r="CA63" s="17">
        <f t="shared" si="94"/>
        <v>0</v>
      </c>
      <c r="CB63" s="17">
        <f t="shared" si="95"/>
        <v>0</v>
      </c>
      <c r="CC63" s="17">
        <f t="shared" si="96"/>
        <v>0</v>
      </c>
      <c r="CD63" s="17">
        <f t="shared" si="97"/>
        <v>0</v>
      </c>
      <c r="CE63" s="17">
        <f t="shared" si="98"/>
        <v>0</v>
      </c>
      <c r="CF63" s="17">
        <f t="shared" si="99"/>
        <v>0</v>
      </c>
      <c r="CH63" s="17">
        <f t="shared" si="100"/>
        <v>0</v>
      </c>
      <c r="CI63" s="17">
        <f t="shared" si="101"/>
        <v>0</v>
      </c>
      <c r="CJ63" s="17">
        <f t="shared" si="102"/>
        <v>0</v>
      </c>
      <c r="CK63" s="17">
        <f t="shared" si="103"/>
        <v>0</v>
      </c>
      <c r="CL63" s="17">
        <f t="shared" si="104"/>
        <v>0</v>
      </c>
      <c r="CN63" s="65" t="str">
        <f t="shared" si="105"/>
        <v>Ok</v>
      </c>
      <c r="CO63" s="65" t="str">
        <f t="shared" si="106"/>
        <v>Ok</v>
      </c>
      <c r="CP63" s="65" t="str">
        <f t="shared" si="107"/>
        <v>Ok</v>
      </c>
      <c r="CQ63" s="65" t="str">
        <f t="shared" si="108"/>
        <v>Ok</v>
      </c>
      <c r="CR63" s="65" t="str">
        <f t="shared" si="109"/>
        <v>Ok</v>
      </c>
    </row>
    <row r="64" spans="1:96">
      <c r="D64" s="122">
        <f>COUNTIF(D56:D62,"&gt;0")</f>
        <v>0</v>
      </c>
      <c r="E64" s="122">
        <f t="shared" ref="E64:BK64" si="112">COUNTIF(E56:E62,"&gt;0")</f>
        <v>0</v>
      </c>
      <c r="F64" s="122">
        <f t="shared" si="112"/>
        <v>0</v>
      </c>
      <c r="G64" s="122">
        <f t="shared" si="112"/>
        <v>0</v>
      </c>
      <c r="H64" s="122">
        <f t="shared" si="112"/>
        <v>0</v>
      </c>
      <c r="I64" s="122">
        <f t="shared" si="112"/>
        <v>0</v>
      </c>
      <c r="J64" s="122">
        <f t="shared" si="112"/>
        <v>0</v>
      </c>
      <c r="K64" s="122">
        <f t="shared" si="112"/>
        <v>0</v>
      </c>
      <c r="L64" s="122">
        <f t="shared" si="112"/>
        <v>0</v>
      </c>
      <c r="M64" s="122">
        <f t="shared" si="112"/>
        <v>0</v>
      </c>
      <c r="N64" s="122">
        <f t="shared" si="112"/>
        <v>0</v>
      </c>
      <c r="O64" s="122">
        <f t="shared" si="112"/>
        <v>0</v>
      </c>
      <c r="P64" s="122">
        <f t="shared" si="112"/>
        <v>0</v>
      </c>
      <c r="Q64" s="122">
        <f t="shared" si="112"/>
        <v>0</v>
      </c>
      <c r="R64" s="122">
        <f t="shared" si="112"/>
        <v>0</v>
      </c>
      <c r="S64" s="122">
        <f t="shared" si="112"/>
        <v>0</v>
      </c>
      <c r="T64" s="122">
        <f t="shared" si="112"/>
        <v>0</v>
      </c>
      <c r="U64" s="122">
        <f t="shared" si="112"/>
        <v>0</v>
      </c>
      <c r="V64" s="122">
        <f t="shared" si="112"/>
        <v>0</v>
      </c>
      <c r="W64" s="122">
        <f t="shared" si="112"/>
        <v>0</v>
      </c>
      <c r="X64" s="122">
        <f t="shared" si="112"/>
        <v>0</v>
      </c>
      <c r="Y64" s="122">
        <f t="shared" si="112"/>
        <v>0</v>
      </c>
      <c r="Z64" s="122">
        <f t="shared" si="112"/>
        <v>0</v>
      </c>
      <c r="AA64" s="122">
        <f t="shared" si="112"/>
        <v>0</v>
      </c>
      <c r="AB64" s="122">
        <f t="shared" si="112"/>
        <v>0</v>
      </c>
      <c r="AC64" s="122">
        <f t="shared" si="112"/>
        <v>0</v>
      </c>
      <c r="AD64" s="122">
        <f t="shared" si="112"/>
        <v>0</v>
      </c>
      <c r="AE64" s="122">
        <f t="shared" si="112"/>
        <v>0</v>
      </c>
      <c r="AF64" s="122">
        <f t="shared" si="112"/>
        <v>0</v>
      </c>
      <c r="AG64" s="122">
        <f t="shared" si="112"/>
        <v>0</v>
      </c>
      <c r="AH64" s="122">
        <f t="shared" si="112"/>
        <v>0</v>
      </c>
      <c r="AI64" s="122">
        <f t="shared" si="112"/>
        <v>0</v>
      </c>
      <c r="AJ64" s="122">
        <f t="shared" si="112"/>
        <v>0</v>
      </c>
      <c r="AK64" s="122">
        <f t="shared" si="112"/>
        <v>0</v>
      </c>
      <c r="AL64" s="122">
        <f t="shared" si="112"/>
        <v>0</v>
      </c>
      <c r="AM64" s="122">
        <f t="shared" si="112"/>
        <v>0</v>
      </c>
      <c r="AN64" s="122">
        <f t="shared" si="112"/>
        <v>0</v>
      </c>
      <c r="AO64" s="122">
        <f t="shared" si="112"/>
        <v>0</v>
      </c>
      <c r="AP64" s="122">
        <f t="shared" si="112"/>
        <v>0</v>
      </c>
      <c r="AQ64" s="122">
        <f t="shared" si="112"/>
        <v>0</v>
      </c>
      <c r="AR64" s="122">
        <f t="shared" si="112"/>
        <v>0</v>
      </c>
      <c r="AS64" s="122">
        <f t="shared" si="112"/>
        <v>0</v>
      </c>
      <c r="AT64" s="122">
        <f t="shared" si="112"/>
        <v>0</v>
      </c>
      <c r="AU64" s="122">
        <f t="shared" si="112"/>
        <v>0</v>
      </c>
      <c r="AV64" s="122">
        <f t="shared" si="112"/>
        <v>0</v>
      </c>
      <c r="AW64" s="122">
        <f t="shared" si="112"/>
        <v>0</v>
      </c>
      <c r="AX64" s="122">
        <f t="shared" si="112"/>
        <v>0</v>
      </c>
      <c r="AY64" s="122">
        <f t="shared" si="112"/>
        <v>0</v>
      </c>
      <c r="AZ64" s="122">
        <f t="shared" si="112"/>
        <v>0</v>
      </c>
      <c r="BA64" s="122">
        <f t="shared" si="112"/>
        <v>0</v>
      </c>
      <c r="BB64" s="122">
        <f t="shared" si="112"/>
        <v>0</v>
      </c>
      <c r="BC64" s="122">
        <f t="shared" si="112"/>
        <v>0</v>
      </c>
      <c r="BD64" s="122">
        <f t="shared" si="112"/>
        <v>0</v>
      </c>
      <c r="BE64" s="122">
        <f t="shared" si="112"/>
        <v>0</v>
      </c>
      <c r="BF64" s="122">
        <f t="shared" si="112"/>
        <v>0</v>
      </c>
      <c r="BG64" s="122">
        <f t="shared" si="112"/>
        <v>0</v>
      </c>
      <c r="BH64" s="122">
        <f t="shared" si="112"/>
        <v>0</v>
      </c>
      <c r="BI64" s="122">
        <f t="shared" si="112"/>
        <v>0</v>
      </c>
      <c r="BJ64" s="122">
        <f t="shared" si="112"/>
        <v>0</v>
      </c>
      <c r="BK64" s="122">
        <f t="shared" si="112"/>
        <v>0</v>
      </c>
      <c r="BM64" s="26">
        <f>AVERAGE(D64:F64)</f>
        <v>0</v>
      </c>
      <c r="BN64" s="26">
        <f>AVERAGE(G64:I64)</f>
        <v>0</v>
      </c>
      <c r="BO64" s="26">
        <f>AVERAGE(J64:L64)</f>
        <v>0</v>
      </c>
      <c r="BP64" s="26">
        <f>AVERAGE(M64:O64)</f>
        <v>0</v>
      </c>
      <c r="BQ64" s="26">
        <f>AVERAGE(P64:R64)</f>
        <v>0</v>
      </c>
      <c r="BR64" s="26">
        <f>AVERAGE(S64:U64)</f>
        <v>0</v>
      </c>
      <c r="BS64" s="26">
        <f>AVERAGE(V64:X64)</f>
        <v>0</v>
      </c>
      <c r="BT64" s="26">
        <f>AVERAGE(Y64:AA64)</f>
        <v>0</v>
      </c>
      <c r="BU64" s="26">
        <f>AVERAGE(AB64:AD64)</f>
        <v>0</v>
      </c>
      <c r="BV64" s="26">
        <f>AVERAGE(AE64:AG64)</f>
        <v>0</v>
      </c>
      <c r="BW64" s="26">
        <f>AVERAGE(AH64:AJ64)</f>
        <v>0</v>
      </c>
      <c r="BX64" s="26">
        <f>AVERAGE(AK64:AM64)</f>
        <v>0</v>
      </c>
      <c r="BY64" s="26">
        <f>AVERAGE(AN64:AP64)</f>
        <v>0</v>
      </c>
      <c r="BZ64" s="26">
        <f>AVERAGE(AQ64:AS64)</f>
        <v>0</v>
      </c>
      <c r="CA64" s="26">
        <f>AVERAGE(AT64:AV64)</f>
        <v>0</v>
      </c>
      <c r="CB64" s="26">
        <f>AVERAGE(AW64:AY64)</f>
        <v>0</v>
      </c>
      <c r="CC64" s="26">
        <f>AVERAGE(AZ64:BB64)</f>
        <v>0</v>
      </c>
      <c r="CD64" s="26">
        <f>AVERAGE(BC64:BE64)</f>
        <v>0</v>
      </c>
      <c r="CE64" s="26">
        <f>AVERAGE(BF64:BH64)</f>
        <v>0</v>
      </c>
      <c r="CF64" s="26">
        <f>AVERAGE(BI64:BK64)</f>
        <v>0</v>
      </c>
      <c r="CH64" s="26">
        <f>AVERAGE(D64:O64)</f>
        <v>0</v>
      </c>
      <c r="CI64" s="26">
        <f>AVERAGE(P64:AA64)</f>
        <v>0</v>
      </c>
      <c r="CJ64" s="26">
        <f>AVERAGE(AB64:AM64)</f>
        <v>0</v>
      </c>
      <c r="CK64" s="26">
        <f>AVERAGE(AN64:AY64)</f>
        <v>0</v>
      </c>
      <c r="CL64" s="26">
        <f>AVERAGE(AZ64:BK64)</f>
        <v>0</v>
      </c>
      <c r="CN64" s="65" t="str">
        <f>IF(AND(ABS(CH64-AVERAGE(D64:O64))&lt;0.0001,ABS(CH64-AVERAGE(BM64:BP64))&lt;0.0001),"Ok","ERROR")</f>
        <v>Ok</v>
      </c>
      <c r="CO64" s="65" t="str">
        <f>IF(AND(ABS(CI64-AVERAGE(P64:AA64))&lt;0.0001,ABS(CI64-AVERAGE(BQ64:BT64))&lt;0.001),"Ok","ERROR")</f>
        <v>Ok</v>
      </c>
      <c r="CP64" s="65" t="str">
        <f>IF(AND(ABS(CJ64-AVERAGE(AB64:AM64))&lt;0.0001,ABS(CJ64-AVERAGE(BU64:BX64))&lt;0.0001),"Ok","ERROR")</f>
        <v>Ok</v>
      </c>
      <c r="CQ64" s="65" t="str">
        <f>IF(AND(ABS(CK64-AVERAGE(AN64:AY64))&lt;0.0001,ABS(CK64-AVERAGE(BY64:CB64))&lt;0.0001),"Ok","ERROR")</f>
        <v>Ok</v>
      </c>
      <c r="CR64" s="65" t="str">
        <f>IF(AND(ABS(CL64-AVERAGE(AZ64:BK64))&lt;0.0001,ABS(CL64-AVERAGE(CC64:CF64))&lt;0.0001),"Ok","ERROR")</f>
        <v>Ok</v>
      </c>
    </row>
    <row r="65" spans="1:96"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</row>
    <row r="66" spans="1:96">
      <c r="A66" s="43" t="s">
        <v>11</v>
      </c>
      <c r="B66" s="9" t="s">
        <v>77</v>
      </c>
      <c r="C66" s="9" t="s">
        <v>63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</row>
    <row r="67" spans="1:96">
      <c r="A67" s="67" t="s">
        <v>80</v>
      </c>
      <c r="B67" s="18">
        <v>0</v>
      </c>
      <c r="C67" s="16">
        <v>0</v>
      </c>
      <c r="D67" s="85">
        <f t="shared" ref="D67:I67" si="113">($B67+$B67*$C67)/12</f>
        <v>0</v>
      </c>
      <c r="E67" s="85">
        <f t="shared" si="113"/>
        <v>0</v>
      </c>
      <c r="F67" s="85">
        <f t="shared" si="113"/>
        <v>0</v>
      </c>
      <c r="G67" s="85">
        <f t="shared" si="113"/>
        <v>0</v>
      </c>
      <c r="H67" s="85">
        <f t="shared" si="113"/>
        <v>0</v>
      </c>
      <c r="I67" s="85">
        <f t="shared" si="113"/>
        <v>0</v>
      </c>
      <c r="J67" s="85">
        <f t="shared" ref="J67:BK68" si="114">($B67+$B67*$C67)/12</f>
        <v>0</v>
      </c>
      <c r="K67" s="85">
        <f t="shared" si="114"/>
        <v>0</v>
      </c>
      <c r="L67" s="85">
        <f t="shared" si="114"/>
        <v>0</v>
      </c>
      <c r="M67" s="85">
        <f t="shared" si="114"/>
        <v>0</v>
      </c>
      <c r="N67" s="85">
        <f t="shared" si="114"/>
        <v>0</v>
      </c>
      <c r="O67" s="85">
        <f t="shared" si="114"/>
        <v>0</v>
      </c>
      <c r="P67" s="85">
        <f t="shared" si="114"/>
        <v>0</v>
      </c>
      <c r="Q67" s="85">
        <f t="shared" si="114"/>
        <v>0</v>
      </c>
      <c r="R67" s="85">
        <f t="shared" si="114"/>
        <v>0</v>
      </c>
      <c r="S67" s="85">
        <f t="shared" si="114"/>
        <v>0</v>
      </c>
      <c r="T67" s="85">
        <f t="shared" si="114"/>
        <v>0</v>
      </c>
      <c r="U67" s="85">
        <f t="shared" si="114"/>
        <v>0</v>
      </c>
      <c r="V67" s="85">
        <f t="shared" si="114"/>
        <v>0</v>
      </c>
      <c r="W67" s="85">
        <f t="shared" si="114"/>
        <v>0</v>
      </c>
      <c r="X67" s="85">
        <f t="shared" si="114"/>
        <v>0</v>
      </c>
      <c r="Y67" s="85">
        <f t="shared" si="114"/>
        <v>0</v>
      </c>
      <c r="Z67" s="85">
        <f t="shared" si="114"/>
        <v>0</v>
      </c>
      <c r="AA67" s="85">
        <f t="shared" si="114"/>
        <v>0</v>
      </c>
      <c r="AB67" s="85">
        <f t="shared" si="114"/>
        <v>0</v>
      </c>
      <c r="AC67" s="85">
        <f t="shared" si="114"/>
        <v>0</v>
      </c>
      <c r="AD67" s="85">
        <f t="shared" si="114"/>
        <v>0</v>
      </c>
      <c r="AE67" s="85">
        <f t="shared" si="114"/>
        <v>0</v>
      </c>
      <c r="AF67" s="85">
        <f t="shared" si="114"/>
        <v>0</v>
      </c>
      <c r="AG67" s="85">
        <f t="shared" si="114"/>
        <v>0</v>
      </c>
      <c r="AH67" s="85">
        <f t="shared" si="114"/>
        <v>0</v>
      </c>
      <c r="AI67" s="85">
        <f t="shared" si="114"/>
        <v>0</v>
      </c>
      <c r="AJ67" s="85">
        <f t="shared" si="114"/>
        <v>0</v>
      </c>
      <c r="AK67" s="85">
        <f t="shared" si="114"/>
        <v>0</v>
      </c>
      <c r="AL67" s="85">
        <f t="shared" si="114"/>
        <v>0</v>
      </c>
      <c r="AM67" s="85">
        <f t="shared" si="114"/>
        <v>0</v>
      </c>
      <c r="AN67" s="85">
        <f t="shared" si="114"/>
        <v>0</v>
      </c>
      <c r="AO67" s="85">
        <f t="shared" si="114"/>
        <v>0</v>
      </c>
      <c r="AP67" s="85">
        <f t="shared" si="114"/>
        <v>0</v>
      </c>
      <c r="AQ67" s="85">
        <f t="shared" si="114"/>
        <v>0</v>
      </c>
      <c r="AR67" s="85">
        <f t="shared" si="114"/>
        <v>0</v>
      </c>
      <c r="AS67" s="85">
        <f t="shared" si="114"/>
        <v>0</v>
      </c>
      <c r="AT67" s="85">
        <f t="shared" si="114"/>
        <v>0</v>
      </c>
      <c r="AU67" s="85">
        <f t="shared" si="114"/>
        <v>0</v>
      </c>
      <c r="AV67" s="85">
        <f t="shared" si="114"/>
        <v>0</v>
      </c>
      <c r="AW67" s="85">
        <f t="shared" si="114"/>
        <v>0</v>
      </c>
      <c r="AX67" s="85">
        <f t="shared" si="114"/>
        <v>0</v>
      </c>
      <c r="AY67" s="85">
        <f t="shared" si="114"/>
        <v>0</v>
      </c>
      <c r="AZ67" s="85">
        <f t="shared" si="114"/>
        <v>0</v>
      </c>
      <c r="BA67" s="85">
        <f t="shared" si="114"/>
        <v>0</v>
      </c>
      <c r="BB67" s="85">
        <f t="shared" si="114"/>
        <v>0</v>
      </c>
      <c r="BC67" s="85">
        <f t="shared" si="114"/>
        <v>0</v>
      </c>
      <c r="BD67" s="85">
        <f t="shared" si="114"/>
        <v>0</v>
      </c>
      <c r="BE67" s="85">
        <f t="shared" si="114"/>
        <v>0</v>
      </c>
      <c r="BF67" s="85">
        <f t="shared" si="114"/>
        <v>0</v>
      </c>
      <c r="BG67" s="85">
        <f t="shared" si="114"/>
        <v>0</v>
      </c>
      <c r="BH67" s="85">
        <f t="shared" si="114"/>
        <v>0</v>
      </c>
      <c r="BI67" s="85">
        <f t="shared" si="114"/>
        <v>0</v>
      </c>
      <c r="BJ67" s="85">
        <f t="shared" si="114"/>
        <v>0</v>
      </c>
      <c r="BK67" s="85">
        <f t="shared" si="114"/>
        <v>0</v>
      </c>
      <c r="BM67" s="17">
        <f t="shared" ref="BM67:BM74" si="115">SUM(D67:F67)</f>
        <v>0</v>
      </c>
      <c r="BN67" s="17">
        <f t="shared" ref="BN67:BN74" si="116">SUM(G67:I67)</f>
        <v>0</v>
      </c>
      <c r="BO67" s="17">
        <f t="shared" ref="BO67:BO74" si="117">SUM(J67:L67)</f>
        <v>0</v>
      </c>
      <c r="BP67" s="17">
        <f t="shared" ref="BP67:BP74" si="118">SUM(M67:O67)</f>
        <v>0</v>
      </c>
      <c r="BQ67" s="17">
        <f t="shared" ref="BQ67:BQ74" si="119">SUM(P67:R67)</f>
        <v>0</v>
      </c>
      <c r="BR67" s="17">
        <f t="shared" ref="BR67:BR74" si="120">SUM(S67:U67)</f>
        <v>0</v>
      </c>
      <c r="BS67" s="17">
        <f t="shared" ref="BS67:BS74" si="121">SUM(V67:X67)</f>
        <v>0</v>
      </c>
      <c r="BT67" s="17">
        <f t="shared" ref="BT67:BT74" si="122">SUM(Y67:AA67)</f>
        <v>0</v>
      </c>
      <c r="BU67" s="17">
        <f t="shared" ref="BU67:BU74" si="123">SUM(AB67:AD67)</f>
        <v>0</v>
      </c>
      <c r="BV67" s="17">
        <f t="shared" ref="BV67:BV74" si="124">SUM(AE67:AG67)</f>
        <v>0</v>
      </c>
      <c r="BW67" s="17">
        <f t="shared" ref="BW67:BW74" si="125">SUM(AH67:AJ67)</f>
        <v>0</v>
      </c>
      <c r="BX67" s="17">
        <f t="shared" ref="BX67:BX74" si="126">SUM(AK67:AM67)</f>
        <v>0</v>
      </c>
      <c r="BY67" s="17">
        <f t="shared" ref="BY67:BY74" si="127">SUM(AN67:AP67)</f>
        <v>0</v>
      </c>
      <c r="BZ67" s="17">
        <f t="shared" ref="BZ67:BZ74" si="128">SUM(AQ67:AS67)</f>
        <v>0</v>
      </c>
      <c r="CA67" s="17">
        <f t="shared" ref="CA67:CA74" si="129">SUM(AT67:AV67)</f>
        <v>0</v>
      </c>
      <c r="CB67" s="17">
        <f t="shared" ref="CB67:CB74" si="130">SUM(AW67:AY67)</f>
        <v>0</v>
      </c>
      <c r="CC67" s="17">
        <f t="shared" ref="CC67:CC74" si="131">SUM(AZ67:BB67)</f>
        <v>0</v>
      </c>
      <c r="CD67" s="17">
        <f t="shared" ref="CD67:CD74" si="132">SUM(BC67:BE67)</f>
        <v>0</v>
      </c>
      <c r="CE67" s="17">
        <f t="shared" ref="CE67:CE74" si="133">SUM(BF67:BH67)</f>
        <v>0</v>
      </c>
      <c r="CF67" s="17">
        <f t="shared" ref="CF67:CF74" si="134">SUM(BI67:BK67)</f>
        <v>0</v>
      </c>
      <c r="CH67" s="17">
        <f t="shared" ref="CH67:CH74" si="135">SUM(D67:O67)</f>
        <v>0</v>
      </c>
      <c r="CI67" s="17">
        <f t="shared" ref="CI67:CI74" si="136">SUM(P67:AA67)</f>
        <v>0</v>
      </c>
      <c r="CJ67" s="17">
        <f t="shared" ref="CJ67:CJ74" si="137">SUM(AB67:AM67)</f>
        <v>0</v>
      </c>
      <c r="CK67" s="17">
        <f t="shared" ref="CK67:CK74" si="138">SUM(AN67:AY67)</f>
        <v>0</v>
      </c>
      <c r="CL67" s="17">
        <f t="shared" ref="CL67:CL74" si="139">SUM(AZ67:BK67)</f>
        <v>0</v>
      </c>
      <c r="CN67" s="65" t="str">
        <f t="shared" ref="CN67:CN74" si="140">IF(AND(ABS(CH67-SUM(D67:O67))&lt;0.0001,ABS(CH67-SUM(BM67:BP67))&lt;0.0001),"Ok","ERROR")</f>
        <v>Ok</v>
      </c>
      <c r="CO67" s="65" t="str">
        <f t="shared" ref="CO67:CO74" si="141">IF(AND(ABS(CI67-SUM(P67:AA67))&lt;0.0001,ABS(CI67-SUM(BQ67:BT67))&lt;0.001),"Ok","ERROR")</f>
        <v>Ok</v>
      </c>
      <c r="CP67" s="65" t="str">
        <f t="shared" ref="CP67:CP74" si="142">IF(AND(ABS(CJ67-SUM(AB67:AM67))&lt;0.0001,ABS(CJ67-SUM(BU67:BX67))&lt;0.0001),"Ok","ERROR")</f>
        <v>Ok</v>
      </c>
      <c r="CQ67" s="65" t="str">
        <f t="shared" ref="CQ67:CQ74" si="143">IF(AND(ABS(CK67-SUM(AN67:AY67))&lt;0.0001,ABS(CK67-SUM(BY67:CB67))&lt;0.0001),"Ok","ERROR")</f>
        <v>Ok</v>
      </c>
      <c r="CR67" s="65" t="str">
        <f t="shared" ref="CR67:CR74" si="144">IF(AND(ABS(CL67-SUM(AZ67:BK67))&lt;0.0001,ABS(CL67-SUM(CC67:CF67))&lt;0.0001),"Ok","ERROR")</f>
        <v>Ok</v>
      </c>
    </row>
    <row r="68" spans="1:96">
      <c r="A68" s="67" t="s">
        <v>88</v>
      </c>
      <c r="B68" s="18">
        <v>0</v>
      </c>
      <c r="C68" s="16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f t="shared" si="114"/>
        <v>0</v>
      </c>
      <c r="AC68" s="85">
        <f t="shared" si="114"/>
        <v>0</v>
      </c>
      <c r="AD68" s="85">
        <f t="shared" si="114"/>
        <v>0</v>
      </c>
      <c r="AE68" s="85">
        <f t="shared" si="114"/>
        <v>0</v>
      </c>
      <c r="AF68" s="85">
        <f t="shared" si="114"/>
        <v>0</v>
      </c>
      <c r="AG68" s="85">
        <f t="shared" si="114"/>
        <v>0</v>
      </c>
      <c r="AH68" s="85">
        <f t="shared" si="114"/>
        <v>0</v>
      </c>
      <c r="AI68" s="85">
        <f t="shared" si="114"/>
        <v>0</v>
      </c>
      <c r="AJ68" s="85">
        <f t="shared" si="114"/>
        <v>0</v>
      </c>
      <c r="AK68" s="85">
        <f t="shared" si="114"/>
        <v>0</v>
      </c>
      <c r="AL68" s="85">
        <f t="shared" si="114"/>
        <v>0</v>
      </c>
      <c r="AM68" s="85">
        <f t="shared" si="114"/>
        <v>0</v>
      </c>
      <c r="AN68" s="85">
        <f t="shared" si="114"/>
        <v>0</v>
      </c>
      <c r="AO68" s="85">
        <f t="shared" si="114"/>
        <v>0</v>
      </c>
      <c r="AP68" s="85">
        <f t="shared" si="114"/>
        <v>0</v>
      </c>
      <c r="AQ68" s="85">
        <f t="shared" si="114"/>
        <v>0</v>
      </c>
      <c r="AR68" s="85">
        <f t="shared" si="114"/>
        <v>0</v>
      </c>
      <c r="AS68" s="85">
        <f t="shared" si="114"/>
        <v>0</v>
      </c>
      <c r="AT68" s="85">
        <f t="shared" si="114"/>
        <v>0</v>
      </c>
      <c r="AU68" s="85">
        <f t="shared" si="114"/>
        <v>0</v>
      </c>
      <c r="AV68" s="85">
        <f t="shared" si="114"/>
        <v>0</v>
      </c>
      <c r="AW68" s="85">
        <f t="shared" si="114"/>
        <v>0</v>
      </c>
      <c r="AX68" s="85">
        <f t="shared" si="114"/>
        <v>0</v>
      </c>
      <c r="AY68" s="85">
        <f t="shared" si="114"/>
        <v>0</v>
      </c>
      <c r="AZ68" s="85">
        <f t="shared" si="114"/>
        <v>0</v>
      </c>
      <c r="BA68" s="85">
        <f t="shared" si="114"/>
        <v>0</v>
      </c>
      <c r="BB68" s="85">
        <f t="shared" si="114"/>
        <v>0</v>
      </c>
      <c r="BC68" s="85">
        <f t="shared" si="114"/>
        <v>0</v>
      </c>
      <c r="BD68" s="85">
        <f t="shared" si="114"/>
        <v>0</v>
      </c>
      <c r="BE68" s="85">
        <f t="shared" si="114"/>
        <v>0</v>
      </c>
      <c r="BF68" s="85">
        <f t="shared" si="114"/>
        <v>0</v>
      </c>
      <c r="BG68" s="85">
        <f t="shared" si="114"/>
        <v>0</v>
      </c>
      <c r="BH68" s="85">
        <f t="shared" si="114"/>
        <v>0</v>
      </c>
      <c r="BI68" s="85">
        <f t="shared" si="114"/>
        <v>0</v>
      </c>
      <c r="BJ68" s="85">
        <f t="shared" si="114"/>
        <v>0</v>
      </c>
      <c r="BK68" s="85">
        <f t="shared" si="114"/>
        <v>0</v>
      </c>
      <c r="BM68" s="17">
        <f t="shared" si="115"/>
        <v>0</v>
      </c>
      <c r="BN68" s="17">
        <f t="shared" si="116"/>
        <v>0</v>
      </c>
      <c r="BO68" s="17">
        <f t="shared" si="117"/>
        <v>0</v>
      </c>
      <c r="BP68" s="17">
        <f t="shared" si="118"/>
        <v>0</v>
      </c>
      <c r="BQ68" s="17">
        <f t="shared" si="119"/>
        <v>0</v>
      </c>
      <c r="BR68" s="17">
        <f t="shared" si="120"/>
        <v>0</v>
      </c>
      <c r="BS68" s="17">
        <f t="shared" si="121"/>
        <v>0</v>
      </c>
      <c r="BT68" s="17">
        <f t="shared" si="122"/>
        <v>0</v>
      </c>
      <c r="BU68" s="17">
        <f t="shared" si="123"/>
        <v>0</v>
      </c>
      <c r="BV68" s="17">
        <f t="shared" si="124"/>
        <v>0</v>
      </c>
      <c r="BW68" s="17">
        <f t="shared" si="125"/>
        <v>0</v>
      </c>
      <c r="BX68" s="17">
        <f t="shared" si="126"/>
        <v>0</v>
      </c>
      <c r="BY68" s="17">
        <f t="shared" si="127"/>
        <v>0</v>
      </c>
      <c r="BZ68" s="17">
        <f t="shared" si="128"/>
        <v>0</v>
      </c>
      <c r="CA68" s="17">
        <f t="shared" si="129"/>
        <v>0</v>
      </c>
      <c r="CB68" s="17">
        <f t="shared" si="130"/>
        <v>0</v>
      </c>
      <c r="CC68" s="17">
        <f t="shared" si="131"/>
        <v>0</v>
      </c>
      <c r="CD68" s="17">
        <f t="shared" si="132"/>
        <v>0</v>
      </c>
      <c r="CE68" s="17">
        <f t="shared" si="133"/>
        <v>0</v>
      </c>
      <c r="CF68" s="17">
        <f t="shared" si="134"/>
        <v>0</v>
      </c>
      <c r="CH68" s="17">
        <f t="shared" si="135"/>
        <v>0</v>
      </c>
      <c r="CI68" s="17">
        <f t="shared" si="136"/>
        <v>0</v>
      </c>
      <c r="CJ68" s="17">
        <f t="shared" si="137"/>
        <v>0</v>
      </c>
      <c r="CK68" s="17">
        <f t="shared" si="138"/>
        <v>0</v>
      </c>
      <c r="CL68" s="17">
        <f t="shared" si="139"/>
        <v>0</v>
      </c>
      <c r="CN68" s="65" t="str">
        <f t="shared" si="140"/>
        <v>Ok</v>
      </c>
      <c r="CO68" s="65" t="str">
        <f t="shared" si="141"/>
        <v>Ok</v>
      </c>
      <c r="CP68" s="65" t="str">
        <f t="shared" si="142"/>
        <v>Ok</v>
      </c>
      <c r="CQ68" s="65" t="str">
        <f t="shared" si="143"/>
        <v>Ok</v>
      </c>
      <c r="CR68" s="65" t="str">
        <f t="shared" si="144"/>
        <v>Ok</v>
      </c>
    </row>
    <row r="69" spans="1:96">
      <c r="A69" s="67" t="s">
        <v>76</v>
      </c>
      <c r="B69" s="18">
        <v>0</v>
      </c>
      <c r="C69" s="16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5">
        <v>0</v>
      </c>
      <c r="AO69" s="85">
        <v>0</v>
      </c>
      <c r="AP69" s="85">
        <v>0</v>
      </c>
      <c r="AQ69" s="85">
        <v>0</v>
      </c>
      <c r="AR69" s="85">
        <v>0</v>
      </c>
      <c r="AS69" s="85">
        <v>0</v>
      </c>
      <c r="AT69" s="85">
        <v>0</v>
      </c>
      <c r="AU69" s="85">
        <v>0</v>
      </c>
      <c r="AV69" s="85">
        <v>0</v>
      </c>
      <c r="AW69" s="85">
        <v>0</v>
      </c>
      <c r="AX69" s="85">
        <v>0</v>
      </c>
      <c r="AY69" s="85">
        <v>0</v>
      </c>
      <c r="AZ69" s="85">
        <v>0</v>
      </c>
      <c r="BA69" s="85">
        <v>0</v>
      </c>
      <c r="BB69" s="85">
        <v>0</v>
      </c>
      <c r="BC69" s="85">
        <v>0</v>
      </c>
      <c r="BD69" s="85">
        <v>0</v>
      </c>
      <c r="BE69" s="85">
        <v>0</v>
      </c>
      <c r="BF69" s="85">
        <v>0</v>
      </c>
      <c r="BG69" s="85">
        <v>0</v>
      </c>
      <c r="BH69" s="85">
        <v>0</v>
      </c>
      <c r="BI69" s="85">
        <v>0</v>
      </c>
      <c r="BJ69" s="85">
        <v>0</v>
      </c>
      <c r="BK69" s="85">
        <v>0</v>
      </c>
      <c r="BM69" s="17">
        <f t="shared" si="115"/>
        <v>0</v>
      </c>
      <c r="BN69" s="17">
        <f t="shared" si="116"/>
        <v>0</v>
      </c>
      <c r="BO69" s="17">
        <f t="shared" si="117"/>
        <v>0</v>
      </c>
      <c r="BP69" s="17">
        <f t="shared" si="118"/>
        <v>0</v>
      </c>
      <c r="BQ69" s="17">
        <f t="shared" si="119"/>
        <v>0</v>
      </c>
      <c r="BR69" s="17">
        <f t="shared" si="120"/>
        <v>0</v>
      </c>
      <c r="BS69" s="17">
        <f t="shared" si="121"/>
        <v>0</v>
      </c>
      <c r="BT69" s="17">
        <f t="shared" si="122"/>
        <v>0</v>
      </c>
      <c r="BU69" s="17">
        <f t="shared" si="123"/>
        <v>0</v>
      </c>
      <c r="BV69" s="17">
        <f t="shared" si="124"/>
        <v>0</v>
      </c>
      <c r="BW69" s="17">
        <f t="shared" si="125"/>
        <v>0</v>
      </c>
      <c r="BX69" s="17">
        <f t="shared" si="126"/>
        <v>0</v>
      </c>
      <c r="BY69" s="17">
        <f t="shared" si="127"/>
        <v>0</v>
      </c>
      <c r="BZ69" s="17">
        <f t="shared" si="128"/>
        <v>0</v>
      </c>
      <c r="CA69" s="17">
        <f t="shared" si="129"/>
        <v>0</v>
      </c>
      <c r="CB69" s="17">
        <f t="shared" si="130"/>
        <v>0</v>
      </c>
      <c r="CC69" s="17">
        <f t="shared" si="131"/>
        <v>0</v>
      </c>
      <c r="CD69" s="17">
        <f t="shared" si="132"/>
        <v>0</v>
      </c>
      <c r="CE69" s="17">
        <f t="shared" si="133"/>
        <v>0</v>
      </c>
      <c r="CF69" s="17">
        <f t="shared" si="134"/>
        <v>0</v>
      </c>
      <c r="CH69" s="17">
        <f t="shared" si="135"/>
        <v>0</v>
      </c>
      <c r="CI69" s="17">
        <f t="shared" si="136"/>
        <v>0</v>
      </c>
      <c r="CJ69" s="17">
        <f t="shared" si="137"/>
        <v>0</v>
      </c>
      <c r="CK69" s="17">
        <f t="shared" si="138"/>
        <v>0</v>
      </c>
      <c r="CL69" s="17">
        <f t="shared" si="139"/>
        <v>0</v>
      </c>
      <c r="CN69" s="65" t="str">
        <f t="shared" si="140"/>
        <v>Ok</v>
      </c>
      <c r="CO69" s="65" t="str">
        <f t="shared" si="141"/>
        <v>Ok</v>
      </c>
      <c r="CP69" s="65" t="str">
        <f t="shared" si="142"/>
        <v>Ok</v>
      </c>
      <c r="CQ69" s="65" t="str">
        <f t="shared" si="143"/>
        <v>Ok</v>
      </c>
      <c r="CR69" s="65" t="str">
        <f t="shared" si="144"/>
        <v>Ok</v>
      </c>
    </row>
    <row r="70" spans="1:96">
      <c r="A70" s="67" t="s">
        <v>76</v>
      </c>
      <c r="B70" s="18">
        <v>0</v>
      </c>
      <c r="C70" s="16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85">
        <v>0</v>
      </c>
      <c r="AR70" s="85">
        <v>0</v>
      </c>
      <c r="AS70" s="85">
        <v>0</v>
      </c>
      <c r="AT70" s="85">
        <v>0</v>
      </c>
      <c r="AU70" s="85">
        <v>0</v>
      </c>
      <c r="AV70" s="85">
        <v>0</v>
      </c>
      <c r="AW70" s="85">
        <v>0</v>
      </c>
      <c r="AX70" s="85">
        <v>0</v>
      </c>
      <c r="AY70" s="85">
        <v>0</v>
      </c>
      <c r="AZ70" s="85">
        <v>0</v>
      </c>
      <c r="BA70" s="85">
        <v>0</v>
      </c>
      <c r="BB70" s="85">
        <v>0</v>
      </c>
      <c r="BC70" s="85">
        <v>0</v>
      </c>
      <c r="BD70" s="85">
        <v>0</v>
      </c>
      <c r="BE70" s="85">
        <v>0</v>
      </c>
      <c r="BF70" s="85">
        <v>0</v>
      </c>
      <c r="BG70" s="85">
        <v>0</v>
      </c>
      <c r="BH70" s="85">
        <v>0</v>
      </c>
      <c r="BI70" s="85">
        <v>0</v>
      </c>
      <c r="BJ70" s="85">
        <v>0</v>
      </c>
      <c r="BK70" s="85">
        <v>0</v>
      </c>
      <c r="BM70" s="17">
        <f t="shared" si="115"/>
        <v>0</v>
      </c>
      <c r="BN70" s="17">
        <f t="shared" si="116"/>
        <v>0</v>
      </c>
      <c r="BO70" s="17">
        <f t="shared" si="117"/>
        <v>0</v>
      </c>
      <c r="BP70" s="17">
        <f t="shared" si="118"/>
        <v>0</v>
      </c>
      <c r="BQ70" s="17">
        <f t="shared" si="119"/>
        <v>0</v>
      </c>
      <c r="BR70" s="17">
        <f t="shared" si="120"/>
        <v>0</v>
      </c>
      <c r="BS70" s="17">
        <f t="shared" si="121"/>
        <v>0</v>
      </c>
      <c r="BT70" s="17">
        <f t="shared" si="122"/>
        <v>0</v>
      </c>
      <c r="BU70" s="17">
        <f t="shared" si="123"/>
        <v>0</v>
      </c>
      <c r="BV70" s="17">
        <f t="shared" si="124"/>
        <v>0</v>
      </c>
      <c r="BW70" s="17">
        <f t="shared" si="125"/>
        <v>0</v>
      </c>
      <c r="BX70" s="17">
        <f t="shared" si="126"/>
        <v>0</v>
      </c>
      <c r="BY70" s="17">
        <f t="shared" si="127"/>
        <v>0</v>
      </c>
      <c r="BZ70" s="17">
        <f t="shared" si="128"/>
        <v>0</v>
      </c>
      <c r="CA70" s="17">
        <f t="shared" si="129"/>
        <v>0</v>
      </c>
      <c r="CB70" s="17">
        <f t="shared" si="130"/>
        <v>0</v>
      </c>
      <c r="CC70" s="17">
        <f t="shared" si="131"/>
        <v>0</v>
      </c>
      <c r="CD70" s="17">
        <f t="shared" si="132"/>
        <v>0</v>
      </c>
      <c r="CE70" s="17">
        <f t="shared" si="133"/>
        <v>0</v>
      </c>
      <c r="CF70" s="17">
        <f t="shared" si="134"/>
        <v>0</v>
      </c>
      <c r="CH70" s="17">
        <f t="shared" si="135"/>
        <v>0</v>
      </c>
      <c r="CI70" s="17">
        <f t="shared" si="136"/>
        <v>0</v>
      </c>
      <c r="CJ70" s="17">
        <f t="shared" si="137"/>
        <v>0</v>
      </c>
      <c r="CK70" s="17">
        <f t="shared" si="138"/>
        <v>0</v>
      </c>
      <c r="CL70" s="17">
        <f t="shared" si="139"/>
        <v>0</v>
      </c>
      <c r="CN70" s="65" t="str">
        <f t="shared" si="140"/>
        <v>Ok</v>
      </c>
      <c r="CO70" s="65" t="str">
        <f t="shared" si="141"/>
        <v>Ok</v>
      </c>
      <c r="CP70" s="65" t="str">
        <f t="shared" si="142"/>
        <v>Ok</v>
      </c>
      <c r="CQ70" s="65" t="str">
        <f t="shared" si="143"/>
        <v>Ok</v>
      </c>
      <c r="CR70" s="65" t="str">
        <f t="shared" si="144"/>
        <v>Ok</v>
      </c>
    </row>
    <row r="71" spans="1:96">
      <c r="A71" s="67" t="s">
        <v>76</v>
      </c>
      <c r="B71" s="18">
        <v>0</v>
      </c>
      <c r="C71" s="16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85">
        <v>0</v>
      </c>
      <c r="AY71" s="85">
        <v>0</v>
      </c>
      <c r="AZ71" s="85">
        <v>0</v>
      </c>
      <c r="BA71" s="85">
        <v>0</v>
      </c>
      <c r="BB71" s="85">
        <v>0</v>
      </c>
      <c r="BC71" s="85">
        <v>0</v>
      </c>
      <c r="BD71" s="85">
        <v>0</v>
      </c>
      <c r="BE71" s="85">
        <v>0</v>
      </c>
      <c r="BF71" s="85">
        <v>0</v>
      </c>
      <c r="BG71" s="85">
        <v>0</v>
      </c>
      <c r="BH71" s="85">
        <v>0</v>
      </c>
      <c r="BI71" s="85">
        <v>0</v>
      </c>
      <c r="BJ71" s="85">
        <v>0</v>
      </c>
      <c r="BK71" s="85">
        <v>0</v>
      </c>
      <c r="BM71" s="17">
        <f t="shared" si="115"/>
        <v>0</v>
      </c>
      <c r="BN71" s="17">
        <f t="shared" si="116"/>
        <v>0</v>
      </c>
      <c r="BO71" s="17">
        <f t="shared" si="117"/>
        <v>0</v>
      </c>
      <c r="BP71" s="17">
        <f t="shared" si="118"/>
        <v>0</v>
      </c>
      <c r="BQ71" s="17">
        <f t="shared" si="119"/>
        <v>0</v>
      </c>
      <c r="BR71" s="17">
        <f t="shared" si="120"/>
        <v>0</v>
      </c>
      <c r="BS71" s="17">
        <f t="shared" si="121"/>
        <v>0</v>
      </c>
      <c r="BT71" s="17">
        <f t="shared" si="122"/>
        <v>0</v>
      </c>
      <c r="BU71" s="17">
        <f t="shared" si="123"/>
        <v>0</v>
      </c>
      <c r="BV71" s="17">
        <f t="shared" si="124"/>
        <v>0</v>
      </c>
      <c r="BW71" s="17">
        <f t="shared" si="125"/>
        <v>0</v>
      </c>
      <c r="BX71" s="17">
        <f t="shared" si="126"/>
        <v>0</v>
      </c>
      <c r="BY71" s="17">
        <f t="shared" si="127"/>
        <v>0</v>
      </c>
      <c r="BZ71" s="17">
        <f t="shared" si="128"/>
        <v>0</v>
      </c>
      <c r="CA71" s="17">
        <f t="shared" si="129"/>
        <v>0</v>
      </c>
      <c r="CB71" s="17">
        <f t="shared" si="130"/>
        <v>0</v>
      </c>
      <c r="CC71" s="17">
        <f t="shared" si="131"/>
        <v>0</v>
      </c>
      <c r="CD71" s="17">
        <f t="shared" si="132"/>
        <v>0</v>
      </c>
      <c r="CE71" s="17">
        <f t="shared" si="133"/>
        <v>0</v>
      </c>
      <c r="CF71" s="17">
        <f t="shared" si="134"/>
        <v>0</v>
      </c>
      <c r="CH71" s="17">
        <f t="shared" si="135"/>
        <v>0</v>
      </c>
      <c r="CI71" s="17">
        <f t="shared" si="136"/>
        <v>0</v>
      </c>
      <c r="CJ71" s="17">
        <f t="shared" si="137"/>
        <v>0</v>
      </c>
      <c r="CK71" s="17">
        <f t="shared" si="138"/>
        <v>0</v>
      </c>
      <c r="CL71" s="17">
        <f t="shared" si="139"/>
        <v>0</v>
      </c>
      <c r="CN71" s="65" t="str">
        <f t="shared" si="140"/>
        <v>Ok</v>
      </c>
      <c r="CO71" s="65" t="str">
        <f t="shared" si="141"/>
        <v>Ok</v>
      </c>
      <c r="CP71" s="65" t="str">
        <f t="shared" si="142"/>
        <v>Ok</v>
      </c>
      <c r="CQ71" s="65" t="str">
        <f t="shared" si="143"/>
        <v>Ok</v>
      </c>
      <c r="CR71" s="65" t="str">
        <f t="shared" si="144"/>
        <v>Ok</v>
      </c>
    </row>
    <row r="72" spans="1:96">
      <c r="A72" s="67" t="s">
        <v>76</v>
      </c>
      <c r="B72" s="18">
        <v>0</v>
      </c>
      <c r="C72" s="16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85">
        <v>0</v>
      </c>
      <c r="AT72" s="85">
        <v>0</v>
      </c>
      <c r="AU72" s="85">
        <v>0</v>
      </c>
      <c r="AV72" s="85">
        <v>0</v>
      </c>
      <c r="AW72" s="85">
        <v>0</v>
      </c>
      <c r="AX72" s="85">
        <v>0</v>
      </c>
      <c r="AY72" s="85">
        <v>0</v>
      </c>
      <c r="AZ72" s="85">
        <v>0</v>
      </c>
      <c r="BA72" s="85">
        <v>0</v>
      </c>
      <c r="BB72" s="85">
        <v>0</v>
      </c>
      <c r="BC72" s="85">
        <v>0</v>
      </c>
      <c r="BD72" s="85">
        <v>0</v>
      </c>
      <c r="BE72" s="85">
        <v>0</v>
      </c>
      <c r="BF72" s="85">
        <v>0</v>
      </c>
      <c r="BG72" s="85">
        <v>0</v>
      </c>
      <c r="BH72" s="85">
        <v>0</v>
      </c>
      <c r="BI72" s="85">
        <v>0</v>
      </c>
      <c r="BJ72" s="85">
        <v>0</v>
      </c>
      <c r="BK72" s="85">
        <v>0</v>
      </c>
      <c r="BM72" s="17">
        <f>SUM(D72:F72)</f>
        <v>0</v>
      </c>
      <c r="BN72" s="17">
        <f>SUM(G72:I72)</f>
        <v>0</v>
      </c>
      <c r="BO72" s="17">
        <f>SUM(J72:L72)</f>
        <v>0</v>
      </c>
      <c r="BP72" s="17">
        <f>SUM(M72:O72)</f>
        <v>0</v>
      </c>
      <c r="BQ72" s="17">
        <f>SUM(P72:R72)</f>
        <v>0</v>
      </c>
      <c r="BR72" s="17">
        <f>SUM(S72:U72)</f>
        <v>0</v>
      </c>
      <c r="BS72" s="17">
        <f>SUM(V72:X72)</f>
        <v>0</v>
      </c>
      <c r="BT72" s="17">
        <f>SUM(Y72:AA72)</f>
        <v>0</v>
      </c>
      <c r="BU72" s="17">
        <f>SUM(AB72:AD72)</f>
        <v>0</v>
      </c>
      <c r="BV72" s="17">
        <f>SUM(AE72:AG72)</f>
        <v>0</v>
      </c>
      <c r="BW72" s="17">
        <f>SUM(AH72:AJ72)</f>
        <v>0</v>
      </c>
      <c r="BX72" s="17">
        <f>SUM(AK72:AM72)</f>
        <v>0</v>
      </c>
      <c r="BY72" s="17">
        <f>SUM(AN72:AP72)</f>
        <v>0</v>
      </c>
      <c r="BZ72" s="17">
        <f>SUM(AQ72:AS72)</f>
        <v>0</v>
      </c>
      <c r="CA72" s="17">
        <f>SUM(AT72:AV72)</f>
        <v>0</v>
      </c>
      <c r="CB72" s="17">
        <f>SUM(AW72:AY72)</f>
        <v>0</v>
      </c>
      <c r="CC72" s="17">
        <f>SUM(AZ72:BB72)</f>
        <v>0</v>
      </c>
      <c r="CD72" s="17">
        <f>SUM(BC72:BE72)</f>
        <v>0</v>
      </c>
      <c r="CE72" s="17">
        <f>SUM(BF72:BH72)</f>
        <v>0</v>
      </c>
      <c r="CF72" s="17">
        <f>SUM(BI72:BK72)</f>
        <v>0</v>
      </c>
      <c r="CH72" s="17">
        <f>SUM(D72:O72)</f>
        <v>0</v>
      </c>
      <c r="CI72" s="17">
        <f>SUM(P72:AA72)</f>
        <v>0</v>
      </c>
      <c r="CJ72" s="17">
        <f>SUM(AB72:AM72)</f>
        <v>0</v>
      </c>
      <c r="CK72" s="17">
        <f>SUM(AN72:AY72)</f>
        <v>0</v>
      </c>
      <c r="CL72" s="17">
        <f>SUM(AZ72:BK72)</f>
        <v>0</v>
      </c>
      <c r="CN72" s="65" t="str">
        <f t="shared" si="140"/>
        <v>Ok</v>
      </c>
      <c r="CO72" s="65" t="str">
        <f t="shared" si="141"/>
        <v>Ok</v>
      </c>
      <c r="CP72" s="65" t="str">
        <f t="shared" si="142"/>
        <v>Ok</v>
      </c>
      <c r="CQ72" s="65" t="str">
        <f t="shared" si="143"/>
        <v>Ok</v>
      </c>
      <c r="CR72" s="65" t="str">
        <f t="shared" si="144"/>
        <v>Ok</v>
      </c>
    </row>
    <row r="73" spans="1:96">
      <c r="A73" s="68" t="s">
        <v>76</v>
      </c>
      <c r="B73" s="44">
        <v>0</v>
      </c>
      <c r="C73" s="45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v>0</v>
      </c>
      <c r="AF73" s="121"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v>0</v>
      </c>
      <c r="AO73" s="121"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0</v>
      </c>
      <c r="BE73" s="121">
        <v>0</v>
      </c>
      <c r="BF73" s="121">
        <v>0</v>
      </c>
      <c r="BG73" s="121">
        <v>0</v>
      </c>
      <c r="BH73" s="121">
        <v>0</v>
      </c>
      <c r="BI73" s="121">
        <v>0</v>
      </c>
      <c r="BJ73" s="121">
        <v>0</v>
      </c>
      <c r="BK73" s="121">
        <v>0</v>
      </c>
      <c r="BM73" s="46">
        <f t="shared" si="115"/>
        <v>0</v>
      </c>
      <c r="BN73" s="46">
        <f t="shared" si="116"/>
        <v>0</v>
      </c>
      <c r="BO73" s="46">
        <f t="shared" si="117"/>
        <v>0</v>
      </c>
      <c r="BP73" s="46">
        <f t="shared" si="118"/>
        <v>0</v>
      </c>
      <c r="BQ73" s="46">
        <f t="shared" si="119"/>
        <v>0</v>
      </c>
      <c r="BR73" s="46">
        <f t="shared" si="120"/>
        <v>0</v>
      </c>
      <c r="BS73" s="46">
        <f t="shared" si="121"/>
        <v>0</v>
      </c>
      <c r="BT73" s="46">
        <f t="shared" si="122"/>
        <v>0</v>
      </c>
      <c r="BU73" s="46">
        <f t="shared" si="123"/>
        <v>0</v>
      </c>
      <c r="BV73" s="46">
        <f t="shared" si="124"/>
        <v>0</v>
      </c>
      <c r="BW73" s="46">
        <f t="shared" si="125"/>
        <v>0</v>
      </c>
      <c r="BX73" s="46">
        <f t="shared" si="126"/>
        <v>0</v>
      </c>
      <c r="BY73" s="46">
        <f t="shared" si="127"/>
        <v>0</v>
      </c>
      <c r="BZ73" s="46">
        <f t="shared" si="128"/>
        <v>0</v>
      </c>
      <c r="CA73" s="46">
        <f t="shared" si="129"/>
        <v>0</v>
      </c>
      <c r="CB73" s="46">
        <f t="shared" si="130"/>
        <v>0</v>
      </c>
      <c r="CC73" s="46">
        <f t="shared" si="131"/>
        <v>0</v>
      </c>
      <c r="CD73" s="46">
        <f t="shared" si="132"/>
        <v>0</v>
      </c>
      <c r="CE73" s="46">
        <f t="shared" si="133"/>
        <v>0</v>
      </c>
      <c r="CF73" s="46">
        <f t="shared" si="134"/>
        <v>0</v>
      </c>
      <c r="CH73" s="46">
        <f t="shared" si="135"/>
        <v>0</v>
      </c>
      <c r="CI73" s="46">
        <f t="shared" si="136"/>
        <v>0</v>
      </c>
      <c r="CJ73" s="46">
        <f t="shared" si="137"/>
        <v>0</v>
      </c>
      <c r="CK73" s="46">
        <f t="shared" si="138"/>
        <v>0</v>
      </c>
      <c r="CL73" s="46">
        <f t="shared" si="139"/>
        <v>0</v>
      </c>
      <c r="CN73" s="65" t="str">
        <f t="shared" si="140"/>
        <v>Ok</v>
      </c>
      <c r="CO73" s="65" t="str">
        <f t="shared" si="141"/>
        <v>Ok</v>
      </c>
      <c r="CP73" s="65" t="str">
        <f t="shared" si="142"/>
        <v>Ok</v>
      </c>
      <c r="CQ73" s="65" t="str">
        <f t="shared" si="143"/>
        <v>Ok</v>
      </c>
      <c r="CR73" s="65" t="str">
        <f t="shared" si="144"/>
        <v>Ok</v>
      </c>
    </row>
    <row r="74" spans="1:96">
      <c r="A74" s="42" t="s">
        <v>59</v>
      </c>
      <c r="D74" s="122">
        <f t="shared" ref="D74:AI74" si="145">SUM(D67:D73)</f>
        <v>0</v>
      </c>
      <c r="E74" s="122">
        <f t="shared" si="145"/>
        <v>0</v>
      </c>
      <c r="F74" s="122">
        <f t="shared" si="145"/>
        <v>0</v>
      </c>
      <c r="G74" s="122">
        <f t="shared" si="145"/>
        <v>0</v>
      </c>
      <c r="H74" s="122">
        <f t="shared" si="145"/>
        <v>0</v>
      </c>
      <c r="I74" s="122">
        <f t="shared" si="145"/>
        <v>0</v>
      </c>
      <c r="J74" s="122">
        <f t="shared" si="145"/>
        <v>0</v>
      </c>
      <c r="K74" s="122">
        <f t="shared" si="145"/>
        <v>0</v>
      </c>
      <c r="L74" s="122">
        <f t="shared" si="145"/>
        <v>0</v>
      </c>
      <c r="M74" s="122">
        <f t="shared" si="145"/>
        <v>0</v>
      </c>
      <c r="N74" s="122">
        <f t="shared" si="145"/>
        <v>0</v>
      </c>
      <c r="O74" s="122">
        <f t="shared" si="145"/>
        <v>0</v>
      </c>
      <c r="P74" s="122">
        <f t="shared" si="145"/>
        <v>0</v>
      </c>
      <c r="Q74" s="122">
        <f t="shared" si="145"/>
        <v>0</v>
      </c>
      <c r="R74" s="122">
        <f t="shared" si="145"/>
        <v>0</v>
      </c>
      <c r="S74" s="122">
        <f t="shared" si="145"/>
        <v>0</v>
      </c>
      <c r="T74" s="122">
        <f t="shared" si="145"/>
        <v>0</v>
      </c>
      <c r="U74" s="122">
        <f t="shared" si="145"/>
        <v>0</v>
      </c>
      <c r="V74" s="122">
        <f t="shared" si="145"/>
        <v>0</v>
      </c>
      <c r="W74" s="122">
        <f t="shared" si="145"/>
        <v>0</v>
      </c>
      <c r="X74" s="122">
        <f t="shared" si="145"/>
        <v>0</v>
      </c>
      <c r="Y74" s="122">
        <f t="shared" si="145"/>
        <v>0</v>
      </c>
      <c r="Z74" s="122">
        <f t="shared" si="145"/>
        <v>0</v>
      </c>
      <c r="AA74" s="122">
        <f t="shared" si="145"/>
        <v>0</v>
      </c>
      <c r="AB74" s="122">
        <f t="shared" si="145"/>
        <v>0</v>
      </c>
      <c r="AC74" s="122">
        <f t="shared" si="145"/>
        <v>0</v>
      </c>
      <c r="AD74" s="122">
        <f t="shared" si="145"/>
        <v>0</v>
      </c>
      <c r="AE74" s="122">
        <f t="shared" si="145"/>
        <v>0</v>
      </c>
      <c r="AF74" s="122">
        <f t="shared" si="145"/>
        <v>0</v>
      </c>
      <c r="AG74" s="122">
        <f t="shared" si="145"/>
        <v>0</v>
      </c>
      <c r="AH74" s="122">
        <f t="shared" si="145"/>
        <v>0</v>
      </c>
      <c r="AI74" s="122">
        <f t="shared" si="145"/>
        <v>0</v>
      </c>
      <c r="AJ74" s="122">
        <f t="shared" ref="AJ74:BK74" si="146">SUM(AJ67:AJ73)</f>
        <v>0</v>
      </c>
      <c r="AK74" s="122">
        <f t="shared" si="146"/>
        <v>0</v>
      </c>
      <c r="AL74" s="122">
        <f t="shared" si="146"/>
        <v>0</v>
      </c>
      <c r="AM74" s="122">
        <f t="shared" si="146"/>
        <v>0</v>
      </c>
      <c r="AN74" s="122">
        <f t="shared" si="146"/>
        <v>0</v>
      </c>
      <c r="AO74" s="122">
        <f t="shared" si="146"/>
        <v>0</v>
      </c>
      <c r="AP74" s="122">
        <f t="shared" si="146"/>
        <v>0</v>
      </c>
      <c r="AQ74" s="122">
        <f t="shared" si="146"/>
        <v>0</v>
      </c>
      <c r="AR74" s="122">
        <f t="shared" si="146"/>
        <v>0</v>
      </c>
      <c r="AS74" s="122">
        <f t="shared" si="146"/>
        <v>0</v>
      </c>
      <c r="AT74" s="122">
        <f t="shared" si="146"/>
        <v>0</v>
      </c>
      <c r="AU74" s="122">
        <f t="shared" si="146"/>
        <v>0</v>
      </c>
      <c r="AV74" s="122">
        <f t="shared" si="146"/>
        <v>0</v>
      </c>
      <c r="AW74" s="122">
        <f t="shared" si="146"/>
        <v>0</v>
      </c>
      <c r="AX74" s="122">
        <f t="shared" si="146"/>
        <v>0</v>
      </c>
      <c r="AY74" s="122">
        <f t="shared" si="146"/>
        <v>0</v>
      </c>
      <c r="AZ74" s="122">
        <f t="shared" si="146"/>
        <v>0</v>
      </c>
      <c r="BA74" s="122">
        <f t="shared" si="146"/>
        <v>0</v>
      </c>
      <c r="BB74" s="122">
        <f t="shared" si="146"/>
        <v>0</v>
      </c>
      <c r="BC74" s="122">
        <f t="shared" si="146"/>
        <v>0</v>
      </c>
      <c r="BD74" s="122">
        <f t="shared" si="146"/>
        <v>0</v>
      </c>
      <c r="BE74" s="122">
        <f t="shared" si="146"/>
        <v>0</v>
      </c>
      <c r="BF74" s="122">
        <f t="shared" si="146"/>
        <v>0</v>
      </c>
      <c r="BG74" s="122">
        <f t="shared" si="146"/>
        <v>0</v>
      </c>
      <c r="BH74" s="122">
        <f t="shared" si="146"/>
        <v>0</v>
      </c>
      <c r="BI74" s="122">
        <f t="shared" si="146"/>
        <v>0</v>
      </c>
      <c r="BJ74" s="122">
        <f t="shared" si="146"/>
        <v>0</v>
      </c>
      <c r="BK74" s="122">
        <f t="shared" si="146"/>
        <v>0</v>
      </c>
      <c r="BM74" s="17">
        <f t="shared" si="115"/>
        <v>0</v>
      </c>
      <c r="BN74" s="17">
        <f t="shared" si="116"/>
        <v>0</v>
      </c>
      <c r="BO74" s="17">
        <f t="shared" si="117"/>
        <v>0</v>
      </c>
      <c r="BP74" s="17">
        <f t="shared" si="118"/>
        <v>0</v>
      </c>
      <c r="BQ74" s="17">
        <f t="shared" si="119"/>
        <v>0</v>
      </c>
      <c r="BR74" s="17">
        <f t="shared" si="120"/>
        <v>0</v>
      </c>
      <c r="BS74" s="17">
        <f t="shared" si="121"/>
        <v>0</v>
      </c>
      <c r="BT74" s="17">
        <f t="shared" si="122"/>
        <v>0</v>
      </c>
      <c r="BU74" s="17">
        <f t="shared" si="123"/>
        <v>0</v>
      </c>
      <c r="BV74" s="17">
        <f t="shared" si="124"/>
        <v>0</v>
      </c>
      <c r="BW74" s="17">
        <f t="shared" si="125"/>
        <v>0</v>
      </c>
      <c r="BX74" s="17">
        <f t="shared" si="126"/>
        <v>0</v>
      </c>
      <c r="BY74" s="17">
        <f t="shared" si="127"/>
        <v>0</v>
      </c>
      <c r="BZ74" s="17">
        <f t="shared" si="128"/>
        <v>0</v>
      </c>
      <c r="CA74" s="17">
        <f t="shared" si="129"/>
        <v>0</v>
      </c>
      <c r="CB74" s="17">
        <f t="shared" si="130"/>
        <v>0</v>
      </c>
      <c r="CC74" s="17">
        <f t="shared" si="131"/>
        <v>0</v>
      </c>
      <c r="CD74" s="17">
        <f t="shared" si="132"/>
        <v>0</v>
      </c>
      <c r="CE74" s="17">
        <f t="shared" si="133"/>
        <v>0</v>
      </c>
      <c r="CF74" s="17">
        <f t="shared" si="134"/>
        <v>0</v>
      </c>
      <c r="CH74" s="17">
        <f t="shared" si="135"/>
        <v>0</v>
      </c>
      <c r="CI74" s="17">
        <f t="shared" si="136"/>
        <v>0</v>
      </c>
      <c r="CJ74" s="17">
        <f t="shared" si="137"/>
        <v>0</v>
      </c>
      <c r="CK74" s="17">
        <f t="shared" si="138"/>
        <v>0</v>
      </c>
      <c r="CL74" s="17">
        <f t="shared" si="139"/>
        <v>0</v>
      </c>
      <c r="CN74" s="65" t="str">
        <f t="shared" si="140"/>
        <v>Ok</v>
      </c>
      <c r="CO74" s="65" t="str">
        <f t="shared" si="141"/>
        <v>Ok</v>
      </c>
      <c r="CP74" s="65" t="str">
        <f t="shared" si="142"/>
        <v>Ok</v>
      </c>
      <c r="CQ74" s="65" t="str">
        <f t="shared" si="143"/>
        <v>Ok</v>
      </c>
      <c r="CR74" s="65" t="str">
        <f t="shared" si="144"/>
        <v>Ok</v>
      </c>
    </row>
    <row r="75" spans="1:96">
      <c r="A75" s="42" t="s">
        <v>81</v>
      </c>
      <c r="D75" s="122">
        <f>COUNTIF(D67:D73,"&gt;0")</f>
        <v>0</v>
      </c>
      <c r="E75" s="122">
        <f t="shared" ref="E75:BK75" si="147">COUNTIF(E67:E73,"&gt;0")</f>
        <v>0</v>
      </c>
      <c r="F75" s="122">
        <f t="shared" si="147"/>
        <v>0</v>
      </c>
      <c r="G75" s="122">
        <f t="shared" si="147"/>
        <v>0</v>
      </c>
      <c r="H75" s="122">
        <f t="shared" si="147"/>
        <v>0</v>
      </c>
      <c r="I75" s="122">
        <f t="shared" si="147"/>
        <v>0</v>
      </c>
      <c r="J75" s="122">
        <f t="shared" si="147"/>
        <v>0</v>
      </c>
      <c r="K75" s="122">
        <f t="shared" si="147"/>
        <v>0</v>
      </c>
      <c r="L75" s="122">
        <f t="shared" si="147"/>
        <v>0</v>
      </c>
      <c r="M75" s="122">
        <f t="shared" si="147"/>
        <v>0</v>
      </c>
      <c r="N75" s="122">
        <f t="shared" si="147"/>
        <v>0</v>
      </c>
      <c r="O75" s="122">
        <f t="shared" si="147"/>
        <v>0</v>
      </c>
      <c r="P75" s="122">
        <f t="shared" si="147"/>
        <v>0</v>
      </c>
      <c r="Q75" s="122">
        <f t="shared" si="147"/>
        <v>0</v>
      </c>
      <c r="R75" s="122">
        <f t="shared" si="147"/>
        <v>0</v>
      </c>
      <c r="S75" s="122">
        <f t="shared" si="147"/>
        <v>0</v>
      </c>
      <c r="T75" s="122">
        <f t="shared" si="147"/>
        <v>0</v>
      </c>
      <c r="U75" s="122">
        <f t="shared" si="147"/>
        <v>0</v>
      </c>
      <c r="V75" s="122">
        <f t="shared" si="147"/>
        <v>0</v>
      </c>
      <c r="W75" s="122">
        <f t="shared" si="147"/>
        <v>0</v>
      </c>
      <c r="X75" s="122">
        <f t="shared" si="147"/>
        <v>0</v>
      </c>
      <c r="Y75" s="122">
        <f t="shared" si="147"/>
        <v>0</v>
      </c>
      <c r="Z75" s="122">
        <f t="shared" si="147"/>
        <v>0</v>
      </c>
      <c r="AA75" s="122">
        <f t="shared" si="147"/>
        <v>0</v>
      </c>
      <c r="AB75" s="122">
        <f t="shared" si="147"/>
        <v>0</v>
      </c>
      <c r="AC75" s="122">
        <f t="shared" si="147"/>
        <v>0</v>
      </c>
      <c r="AD75" s="122">
        <f t="shared" si="147"/>
        <v>0</v>
      </c>
      <c r="AE75" s="122">
        <f t="shared" si="147"/>
        <v>0</v>
      </c>
      <c r="AF75" s="122">
        <f t="shared" si="147"/>
        <v>0</v>
      </c>
      <c r="AG75" s="122">
        <f t="shared" si="147"/>
        <v>0</v>
      </c>
      <c r="AH75" s="122">
        <f t="shared" si="147"/>
        <v>0</v>
      </c>
      <c r="AI75" s="122">
        <f t="shared" si="147"/>
        <v>0</v>
      </c>
      <c r="AJ75" s="122">
        <f t="shared" si="147"/>
        <v>0</v>
      </c>
      <c r="AK75" s="122">
        <f t="shared" si="147"/>
        <v>0</v>
      </c>
      <c r="AL75" s="122">
        <f t="shared" si="147"/>
        <v>0</v>
      </c>
      <c r="AM75" s="122">
        <f t="shared" si="147"/>
        <v>0</v>
      </c>
      <c r="AN75" s="122">
        <f t="shared" si="147"/>
        <v>0</v>
      </c>
      <c r="AO75" s="122">
        <f t="shared" si="147"/>
        <v>0</v>
      </c>
      <c r="AP75" s="122">
        <f t="shared" si="147"/>
        <v>0</v>
      </c>
      <c r="AQ75" s="122">
        <f t="shared" si="147"/>
        <v>0</v>
      </c>
      <c r="AR75" s="122">
        <f t="shared" si="147"/>
        <v>0</v>
      </c>
      <c r="AS75" s="122">
        <f t="shared" si="147"/>
        <v>0</v>
      </c>
      <c r="AT75" s="122">
        <f t="shared" si="147"/>
        <v>0</v>
      </c>
      <c r="AU75" s="122">
        <f t="shared" si="147"/>
        <v>0</v>
      </c>
      <c r="AV75" s="122">
        <f t="shared" si="147"/>
        <v>0</v>
      </c>
      <c r="AW75" s="122">
        <f t="shared" si="147"/>
        <v>0</v>
      </c>
      <c r="AX75" s="122">
        <f t="shared" si="147"/>
        <v>0</v>
      </c>
      <c r="AY75" s="122">
        <f t="shared" si="147"/>
        <v>0</v>
      </c>
      <c r="AZ75" s="122">
        <f t="shared" si="147"/>
        <v>0</v>
      </c>
      <c r="BA75" s="122">
        <f t="shared" si="147"/>
        <v>0</v>
      </c>
      <c r="BB75" s="122">
        <f t="shared" si="147"/>
        <v>0</v>
      </c>
      <c r="BC75" s="122">
        <f t="shared" si="147"/>
        <v>0</v>
      </c>
      <c r="BD75" s="122">
        <f t="shared" si="147"/>
        <v>0</v>
      </c>
      <c r="BE75" s="122">
        <f t="shared" si="147"/>
        <v>0</v>
      </c>
      <c r="BF75" s="122">
        <f t="shared" si="147"/>
        <v>0</v>
      </c>
      <c r="BG75" s="122">
        <f t="shared" si="147"/>
        <v>0</v>
      </c>
      <c r="BH75" s="122">
        <f t="shared" si="147"/>
        <v>0</v>
      </c>
      <c r="BI75" s="122">
        <f t="shared" si="147"/>
        <v>0</v>
      </c>
      <c r="BJ75" s="122">
        <f t="shared" si="147"/>
        <v>0</v>
      </c>
      <c r="BK75" s="122">
        <f t="shared" si="147"/>
        <v>0</v>
      </c>
      <c r="BM75" s="26">
        <f>AVERAGE(D75:F75)</f>
        <v>0</v>
      </c>
      <c r="BN75" s="26">
        <f>AVERAGE(G75:I75)</f>
        <v>0</v>
      </c>
      <c r="BO75" s="26">
        <f>AVERAGE(J75:L75)</f>
        <v>0</v>
      </c>
      <c r="BP75" s="26">
        <f>AVERAGE(M75:O75)</f>
        <v>0</v>
      </c>
      <c r="BQ75" s="26">
        <f>AVERAGE(P75:R75)</f>
        <v>0</v>
      </c>
      <c r="BR75" s="26">
        <f>AVERAGE(S75:U75)</f>
        <v>0</v>
      </c>
      <c r="BS75" s="26">
        <f>AVERAGE(V75:X75)</f>
        <v>0</v>
      </c>
      <c r="BT75" s="26">
        <f>AVERAGE(Y75:AA75)</f>
        <v>0</v>
      </c>
      <c r="BU75" s="26">
        <f>AVERAGE(AB75:AD75)</f>
        <v>0</v>
      </c>
      <c r="BV75" s="26">
        <f>AVERAGE(AE75:AG75)</f>
        <v>0</v>
      </c>
      <c r="BW75" s="26">
        <f>AVERAGE(AH75:AJ75)</f>
        <v>0</v>
      </c>
      <c r="BX75" s="26">
        <f>AVERAGE(AK75:AM75)</f>
        <v>0</v>
      </c>
      <c r="BY75" s="26">
        <f>AVERAGE(AN75:AP75)</f>
        <v>0</v>
      </c>
      <c r="BZ75" s="26">
        <f>AVERAGE(AQ75:AS75)</f>
        <v>0</v>
      </c>
      <c r="CA75" s="26">
        <f>AVERAGE(AT75:AV75)</f>
        <v>0</v>
      </c>
      <c r="CB75" s="26">
        <f>AVERAGE(AW75:AY75)</f>
        <v>0</v>
      </c>
      <c r="CC75" s="26">
        <f>AVERAGE(AZ75:BB75)</f>
        <v>0</v>
      </c>
      <c r="CD75" s="26">
        <f>AVERAGE(BC75:BE75)</f>
        <v>0</v>
      </c>
      <c r="CE75" s="26">
        <f>AVERAGE(BF75:BH75)</f>
        <v>0</v>
      </c>
      <c r="CF75" s="26">
        <f>AVERAGE(BI75:BK75)</f>
        <v>0</v>
      </c>
      <c r="CH75" s="26">
        <f>AVERAGE(D75:O75)</f>
        <v>0</v>
      </c>
      <c r="CI75" s="26">
        <f>AVERAGE(P75:AA75)</f>
        <v>0</v>
      </c>
      <c r="CJ75" s="26">
        <f>AVERAGE(AB75:AM75)</f>
        <v>0</v>
      </c>
      <c r="CK75" s="26">
        <f>AVERAGE(AN75:AY75)</f>
        <v>0</v>
      </c>
      <c r="CL75" s="26">
        <f>AVERAGE(AZ75:BK75)</f>
        <v>0</v>
      </c>
      <c r="CN75" s="65" t="str">
        <f>IF(AND(ABS(CH75-AVERAGE(D75:O75))&lt;0.0001,ABS(CH75-AVERAGE(BM75:BP75))&lt;0.0001),"Ok","ERROR")</f>
        <v>Ok</v>
      </c>
      <c r="CO75" s="65" t="str">
        <f>IF(AND(ABS(CI75-AVERAGE(P75:AA75))&lt;0.0001,ABS(CI75-AVERAGE(BQ75:BT75))&lt;0.001),"Ok","ERROR")</f>
        <v>Ok</v>
      </c>
      <c r="CP75" s="65" t="str">
        <f>IF(AND(ABS(CJ75-AVERAGE(AB75:AM75))&lt;0.0001,ABS(CJ75-AVERAGE(BU75:BX75))&lt;0.0001),"Ok","ERROR")</f>
        <v>Ok</v>
      </c>
      <c r="CQ75" s="65" t="str">
        <f>IF(AND(ABS(CK75-AVERAGE(AN75:AY75))&lt;0.0001,ABS(CK75-AVERAGE(BY75:CB75))&lt;0.0001),"Ok","ERROR")</f>
        <v>Ok</v>
      </c>
      <c r="CR75" s="65" t="str">
        <f>IF(AND(ABS(CL75-AVERAGE(AZ75:BK75))&lt;0.0001,ABS(CL75-AVERAGE(CC75:CF75))&lt;0.0001),"Ok","ERROR")</f>
        <v>Ok</v>
      </c>
    </row>
    <row r="76" spans="1:96">
      <c r="A76" s="36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</row>
    <row r="77" spans="1:96">
      <c r="A77" s="43" t="s">
        <v>12</v>
      </c>
      <c r="B77" s="9" t="s">
        <v>77</v>
      </c>
      <c r="C77" s="9" t="s">
        <v>63</v>
      </c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</row>
    <row r="78" spans="1:96">
      <c r="A78" s="67" t="s">
        <v>80</v>
      </c>
      <c r="B78" s="18">
        <v>0</v>
      </c>
      <c r="C78" s="16">
        <v>0</v>
      </c>
      <c r="D78" s="85">
        <f t="shared" ref="D78:I78" si="148">($B78+$B78*$C78)/12</f>
        <v>0</v>
      </c>
      <c r="E78" s="85">
        <f t="shared" si="148"/>
        <v>0</v>
      </c>
      <c r="F78" s="85">
        <f t="shared" si="148"/>
        <v>0</v>
      </c>
      <c r="G78" s="85">
        <f t="shared" si="148"/>
        <v>0</v>
      </c>
      <c r="H78" s="85">
        <f t="shared" si="148"/>
        <v>0</v>
      </c>
      <c r="I78" s="85">
        <f t="shared" si="148"/>
        <v>0</v>
      </c>
      <c r="J78" s="85">
        <f t="shared" ref="J78:Y79" si="149">($B78+$B78*$C78)/12</f>
        <v>0</v>
      </c>
      <c r="K78" s="85">
        <f t="shared" si="149"/>
        <v>0</v>
      </c>
      <c r="L78" s="85">
        <f t="shared" si="149"/>
        <v>0</v>
      </c>
      <c r="M78" s="85">
        <f t="shared" si="149"/>
        <v>0</v>
      </c>
      <c r="N78" s="85">
        <f t="shared" si="149"/>
        <v>0</v>
      </c>
      <c r="O78" s="85">
        <f t="shared" si="149"/>
        <v>0</v>
      </c>
      <c r="P78" s="85">
        <f t="shared" si="149"/>
        <v>0</v>
      </c>
      <c r="Q78" s="85">
        <f t="shared" si="149"/>
        <v>0</v>
      </c>
      <c r="R78" s="85">
        <f t="shared" si="149"/>
        <v>0</v>
      </c>
      <c r="S78" s="85">
        <f t="shared" si="149"/>
        <v>0</v>
      </c>
      <c r="T78" s="85">
        <f t="shared" si="149"/>
        <v>0</v>
      </c>
      <c r="U78" s="85">
        <f t="shared" si="149"/>
        <v>0</v>
      </c>
      <c r="V78" s="85">
        <f t="shared" si="149"/>
        <v>0</v>
      </c>
      <c r="W78" s="85">
        <f t="shared" si="149"/>
        <v>0</v>
      </c>
      <c r="X78" s="85">
        <f t="shared" si="149"/>
        <v>0</v>
      </c>
      <c r="Y78" s="85">
        <f t="shared" si="149"/>
        <v>0</v>
      </c>
      <c r="Z78" s="85">
        <f t="shared" ref="Z78:AO80" si="150">($B78+$B78*$C78)/12</f>
        <v>0</v>
      </c>
      <c r="AA78" s="85">
        <f t="shared" si="150"/>
        <v>0</v>
      </c>
      <c r="AB78" s="85">
        <f t="shared" si="150"/>
        <v>0</v>
      </c>
      <c r="AC78" s="85">
        <f t="shared" si="150"/>
        <v>0</v>
      </c>
      <c r="AD78" s="85">
        <f t="shared" si="150"/>
        <v>0</v>
      </c>
      <c r="AE78" s="85">
        <f t="shared" si="150"/>
        <v>0</v>
      </c>
      <c r="AF78" s="85">
        <f t="shared" si="150"/>
        <v>0</v>
      </c>
      <c r="AG78" s="85">
        <f t="shared" si="150"/>
        <v>0</v>
      </c>
      <c r="AH78" s="85">
        <f t="shared" si="150"/>
        <v>0</v>
      </c>
      <c r="AI78" s="85">
        <f t="shared" si="150"/>
        <v>0</v>
      </c>
      <c r="AJ78" s="85">
        <f t="shared" si="150"/>
        <v>0</v>
      </c>
      <c r="AK78" s="85">
        <f t="shared" si="150"/>
        <v>0</v>
      </c>
      <c r="AL78" s="85">
        <f t="shared" si="150"/>
        <v>0</v>
      </c>
      <c r="AM78" s="85">
        <f t="shared" si="150"/>
        <v>0</v>
      </c>
      <c r="AN78" s="85">
        <f t="shared" si="150"/>
        <v>0</v>
      </c>
      <c r="AO78" s="85">
        <f t="shared" si="150"/>
        <v>0</v>
      </c>
      <c r="AP78" s="85">
        <f t="shared" ref="AP78:BE80" si="151">($B78+$B78*$C78)/12</f>
        <v>0</v>
      </c>
      <c r="AQ78" s="85">
        <f t="shared" si="151"/>
        <v>0</v>
      </c>
      <c r="AR78" s="85">
        <f t="shared" si="151"/>
        <v>0</v>
      </c>
      <c r="AS78" s="85">
        <f t="shared" si="151"/>
        <v>0</v>
      </c>
      <c r="AT78" s="85">
        <f t="shared" si="151"/>
        <v>0</v>
      </c>
      <c r="AU78" s="85">
        <f t="shared" si="151"/>
        <v>0</v>
      </c>
      <c r="AV78" s="85">
        <f t="shared" si="151"/>
        <v>0</v>
      </c>
      <c r="AW78" s="85">
        <f t="shared" si="151"/>
        <v>0</v>
      </c>
      <c r="AX78" s="85">
        <f t="shared" si="151"/>
        <v>0</v>
      </c>
      <c r="AY78" s="85">
        <f t="shared" si="151"/>
        <v>0</v>
      </c>
      <c r="AZ78" s="85">
        <f t="shared" si="151"/>
        <v>0</v>
      </c>
      <c r="BA78" s="85">
        <f t="shared" si="151"/>
        <v>0</v>
      </c>
      <c r="BB78" s="85">
        <f t="shared" si="151"/>
        <v>0</v>
      </c>
      <c r="BC78" s="85">
        <f t="shared" si="151"/>
        <v>0</v>
      </c>
      <c r="BD78" s="85">
        <f t="shared" si="151"/>
        <v>0</v>
      </c>
      <c r="BE78" s="85">
        <f t="shared" si="151"/>
        <v>0</v>
      </c>
      <c r="BF78" s="85">
        <f t="shared" ref="BF78:BK80" si="152">($B78+$B78*$C78)/12</f>
        <v>0</v>
      </c>
      <c r="BG78" s="85">
        <f t="shared" si="152"/>
        <v>0</v>
      </c>
      <c r="BH78" s="85">
        <f t="shared" si="152"/>
        <v>0</v>
      </c>
      <c r="BI78" s="85">
        <f t="shared" si="152"/>
        <v>0</v>
      </c>
      <c r="BJ78" s="85">
        <f t="shared" si="152"/>
        <v>0</v>
      </c>
      <c r="BK78" s="85">
        <f t="shared" si="152"/>
        <v>0</v>
      </c>
      <c r="BM78" s="17">
        <f t="shared" ref="BM78:BM85" si="153">SUM(D78:F78)</f>
        <v>0</v>
      </c>
      <c r="BN78" s="17">
        <f t="shared" ref="BN78:BN85" si="154">SUM(G78:I78)</f>
        <v>0</v>
      </c>
      <c r="BO78" s="17">
        <f t="shared" ref="BO78:BO85" si="155">SUM(J78:L78)</f>
        <v>0</v>
      </c>
      <c r="BP78" s="17">
        <f t="shared" ref="BP78:BP85" si="156">SUM(M78:O78)</f>
        <v>0</v>
      </c>
      <c r="BQ78" s="17">
        <f t="shared" ref="BQ78:BQ85" si="157">SUM(P78:R78)</f>
        <v>0</v>
      </c>
      <c r="BR78" s="17">
        <f t="shared" ref="BR78:BR85" si="158">SUM(S78:U78)</f>
        <v>0</v>
      </c>
      <c r="BS78" s="17">
        <f t="shared" ref="BS78:BS85" si="159">SUM(V78:X78)</f>
        <v>0</v>
      </c>
      <c r="BT78" s="17">
        <f t="shared" ref="BT78:BT85" si="160">SUM(Y78:AA78)</f>
        <v>0</v>
      </c>
      <c r="BU78" s="17">
        <f t="shared" ref="BU78:BU85" si="161">SUM(AB78:AD78)</f>
        <v>0</v>
      </c>
      <c r="BV78" s="17">
        <f t="shared" ref="BV78:BV85" si="162">SUM(AE78:AG78)</f>
        <v>0</v>
      </c>
      <c r="BW78" s="17">
        <f t="shared" ref="BW78:BW85" si="163">SUM(AH78:AJ78)</f>
        <v>0</v>
      </c>
      <c r="BX78" s="17">
        <f t="shared" ref="BX78:BX85" si="164">SUM(AK78:AM78)</f>
        <v>0</v>
      </c>
      <c r="BY78" s="17">
        <f t="shared" ref="BY78:BY85" si="165">SUM(AN78:AP78)</f>
        <v>0</v>
      </c>
      <c r="BZ78" s="17">
        <f t="shared" ref="BZ78:BZ85" si="166">SUM(AQ78:AS78)</f>
        <v>0</v>
      </c>
      <c r="CA78" s="17">
        <f t="shared" ref="CA78:CA85" si="167">SUM(AT78:AV78)</f>
        <v>0</v>
      </c>
      <c r="CB78" s="17">
        <f t="shared" ref="CB78:CB85" si="168">SUM(AW78:AY78)</f>
        <v>0</v>
      </c>
      <c r="CC78" s="17">
        <f t="shared" ref="CC78:CC85" si="169">SUM(AZ78:BB78)</f>
        <v>0</v>
      </c>
      <c r="CD78" s="17">
        <f t="shared" ref="CD78:CD85" si="170">SUM(BC78:BE78)</f>
        <v>0</v>
      </c>
      <c r="CE78" s="17">
        <f t="shared" ref="CE78:CE85" si="171">SUM(BF78:BH78)</f>
        <v>0</v>
      </c>
      <c r="CF78" s="17">
        <f t="shared" ref="CF78:CF85" si="172">SUM(BI78:BK78)</f>
        <v>0</v>
      </c>
      <c r="CH78" s="17">
        <f t="shared" ref="CH78:CH85" si="173">SUM(D78:O78)</f>
        <v>0</v>
      </c>
      <c r="CI78" s="17">
        <f t="shared" ref="CI78:CI85" si="174">SUM(P78:AA78)</f>
        <v>0</v>
      </c>
      <c r="CJ78" s="17">
        <f t="shared" ref="CJ78:CJ85" si="175">SUM(AB78:AM78)</f>
        <v>0</v>
      </c>
      <c r="CK78" s="17">
        <f t="shared" ref="CK78:CK85" si="176">SUM(AN78:AY78)</f>
        <v>0</v>
      </c>
      <c r="CL78" s="17">
        <f t="shared" ref="CL78:CL85" si="177">SUM(AZ78:BK78)</f>
        <v>0</v>
      </c>
      <c r="CN78" s="65" t="str">
        <f t="shared" ref="CN78:CN85" si="178">IF(AND(ABS(CH78-SUM(D78:O78))&lt;0.0001,ABS(CH78-SUM(BM78:BP78))&lt;0.0001),"Ok","ERROR")</f>
        <v>Ok</v>
      </c>
      <c r="CO78" s="65" t="str">
        <f t="shared" ref="CO78:CO85" si="179">IF(AND(ABS(CI78-SUM(P78:AA78))&lt;0.0001,ABS(CI78-SUM(BQ78:BT78))&lt;0.001),"Ok","ERROR")</f>
        <v>Ok</v>
      </c>
      <c r="CP78" s="65" t="str">
        <f t="shared" ref="CP78:CP85" si="180">IF(AND(ABS(CJ78-SUM(AB78:AM78))&lt;0.0001,ABS(CJ78-SUM(BU78:BX78))&lt;0.0001),"Ok","ERROR")</f>
        <v>Ok</v>
      </c>
      <c r="CQ78" s="65" t="str">
        <f t="shared" ref="CQ78:CQ85" si="181">IF(AND(ABS(CK78-SUM(AN78:AY78))&lt;0.0001,ABS(CK78-SUM(BY78:CB78))&lt;0.0001),"Ok","ERROR")</f>
        <v>Ok</v>
      </c>
      <c r="CR78" s="65" t="str">
        <f t="shared" ref="CR78:CR85" si="182">IF(AND(ABS(CL78-SUM(AZ78:BK78))&lt;0.0001,ABS(CL78-SUM(CC78:CF78))&lt;0.0001),"Ok","ERROR")</f>
        <v>Ok</v>
      </c>
    </row>
    <row r="79" spans="1:96">
      <c r="A79" s="67" t="s">
        <v>82</v>
      </c>
      <c r="B79" s="18">
        <v>0</v>
      </c>
      <c r="C79" s="16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f t="shared" si="149"/>
        <v>0</v>
      </c>
      <c r="K79" s="85">
        <f t="shared" si="149"/>
        <v>0</v>
      </c>
      <c r="L79" s="85">
        <f t="shared" si="149"/>
        <v>0</v>
      </c>
      <c r="M79" s="85">
        <f t="shared" si="149"/>
        <v>0</v>
      </c>
      <c r="N79" s="85">
        <f t="shared" si="149"/>
        <v>0</v>
      </c>
      <c r="O79" s="85">
        <f t="shared" si="149"/>
        <v>0</v>
      </c>
      <c r="P79" s="85">
        <f t="shared" si="149"/>
        <v>0</v>
      </c>
      <c r="Q79" s="85">
        <f t="shared" si="149"/>
        <v>0</v>
      </c>
      <c r="R79" s="85">
        <f t="shared" si="149"/>
        <v>0</v>
      </c>
      <c r="S79" s="85">
        <f t="shared" si="149"/>
        <v>0</v>
      </c>
      <c r="T79" s="85">
        <f t="shared" si="149"/>
        <v>0</v>
      </c>
      <c r="U79" s="85">
        <f t="shared" si="149"/>
        <v>0</v>
      </c>
      <c r="V79" s="85">
        <f t="shared" si="149"/>
        <v>0</v>
      </c>
      <c r="W79" s="85">
        <f t="shared" si="149"/>
        <v>0</v>
      </c>
      <c r="X79" s="85">
        <f t="shared" si="149"/>
        <v>0</v>
      </c>
      <c r="Y79" s="85">
        <f t="shared" si="149"/>
        <v>0</v>
      </c>
      <c r="Z79" s="85">
        <f t="shared" si="150"/>
        <v>0</v>
      </c>
      <c r="AA79" s="85">
        <f t="shared" si="150"/>
        <v>0</v>
      </c>
      <c r="AB79" s="85">
        <f t="shared" si="150"/>
        <v>0</v>
      </c>
      <c r="AC79" s="85">
        <f t="shared" si="150"/>
        <v>0</v>
      </c>
      <c r="AD79" s="85">
        <f t="shared" si="150"/>
        <v>0</v>
      </c>
      <c r="AE79" s="85">
        <f t="shared" si="150"/>
        <v>0</v>
      </c>
      <c r="AF79" s="85">
        <f t="shared" si="150"/>
        <v>0</v>
      </c>
      <c r="AG79" s="85">
        <f t="shared" si="150"/>
        <v>0</v>
      </c>
      <c r="AH79" s="85">
        <f t="shared" si="150"/>
        <v>0</v>
      </c>
      <c r="AI79" s="85">
        <f t="shared" si="150"/>
        <v>0</v>
      </c>
      <c r="AJ79" s="85">
        <f t="shared" si="150"/>
        <v>0</v>
      </c>
      <c r="AK79" s="85">
        <f t="shared" si="150"/>
        <v>0</v>
      </c>
      <c r="AL79" s="85">
        <f t="shared" si="150"/>
        <v>0</v>
      </c>
      <c r="AM79" s="85">
        <f t="shared" si="150"/>
        <v>0</v>
      </c>
      <c r="AN79" s="85">
        <f t="shared" si="150"/>
        <v>0</v>
      </c>
      <c r="AO79" s="85">
        <f t="shared" si="150"/>
        <v>0</v>
      </c>
      <c r="AP79" s="85">
        <f t="shared" si="151"/>
        <v>0</v>
      </c>
      <c r="AQ79" s="85">
        <f t="shared" si="151"/>
        <v>0</v>
      </c>
      <c r="AR79" s="85">
        <f t="shared" si="151"/>
        <v>0</v>
      </c>
      <c r="AS79" s="85">
        <f t="shared" si="151"/>
        <v>0</v>
      </c>
      <c r="AT79" s="85">
        <f t="shared" si="151"/>
        <v>0</v>
      </c>
      <c r="AU79" s="85">
        <f t="shared" si="151"/>
        <v>0</v>
      </c>
      <c r="AV79" s="85">
        <f t="shared" si="151"/>
        <v>0</v>
      </c>
      <c r="AW79" s="85">
        <f t="shared" si="151"/>
        <v>0</v>
      </c>
      <c r="AX79" s="85">
        <f t="shared" si="151"/>
        <v>0</v>
      </c>
      <c r="AY79" s="85">
        <f t="shared" si="151"/>
        <v>0</v>
      </c>
      <c r="AZ79" s="85">
        <f t="shared" si="151"/>
        <v>0</v>
      </c>
      <c r="BA79" s="85">
        <f t="shared" si="151"/>
        <v>0</v>
      </c>
      <c r="BB79" s="85">
        <f t="shared" si="151"/>
        <v>0</v>
      </c>
      <c r="BC79" s="85">
        <f t="shared" si="151"/>
        <v>0</v>
      </c>
      <c r="BD79" s="85">
        <f t="shared" si="151"/>
        <v>0</v>
      </c>
      <c r="BE79" s="85">
        <f t="shared" si="151"/>
        <v>0</v>
      </c>
      <c r="BF79" s="85">
        <f t="shared" si="152"/>
        <v>0</v>
      </c>
      <c r="BG79" s="85">
        <f t="shared" si="152"/>
        <v>0</v>
      </c>
      <c r="BH79" s="85">
        <f t="shared" si="152"/>
        <v>0</v>
      </c>
      <c r="BI79" s="85">
        <f t="shared" si="152"/>
        <v>0</v>
      </c>
      <c r="BJ79" s="85">
        <f t="shared" si="152"/>
        <v>0</v>
      </c>
      <c r="BK79" s="85">
        <f t="shared" si="152"/>
        <v>0</v>
      </c>
      <c r="BM79" s="17">
        <f t="shared" si="153"/>
        <v>0</v>
      </c>
      <c r="BN79" s="17">
        <f t="shared" si="154"/>
        <v>0</v>
      </c>
      <c r="BO79" s="17">
        <f t="shared" si="155"/>
        <v>0</v>
      </c>
      <c r="BP79" s="17">
        <f t="shared" si="156"/>
        <v>0</v>
      </c>
      <c r="BQ79" s="17">
        <f t="shared" si="157"/>
        <v>0</v>
      </c>
      <c r="BR79" s="17">
        <f t="shared" si="158"/>
        <v>0</v>
      </c>
      <c r="BS79" s="17">
        <f t="shared" si="159"/>
        <v>0</v>
      </c>
      <c r="BT79" s="17">
        <f t="shared" si="160"/>
        <v>0</v>
      </c>
      <c r="BU79" s="17">
        <f t="shared" si="161"/>
        <v>0</v>
      </c>
      <c r="BV79" s="17">
        <f t="shared" si="162"/>
        <v>0</v>
      </c>
      <c r="BW79" s="17">
        <f t="shared" si="163"/>
        <v>0</v>
      </c>
      <c r="BX79" s="17">
        <f t="shared" si="164"/>
        <v>0</v>
      </c>
      <c r="BY79" s="17">
        <f t="shared" si="165"/>
        <v>0</v>
      </c>
      <c r="BZ79" s="17">
        <f t="shared" si="166"/>
        <v>0</v>
      </c>
      <c r="CA79" s="17">
        <f t="shared" si="167"/>
        <v>0</v>
      </c>
      <c r="CB79" s="17">
        <f t="shared" si="168"/>
        <v>0</v>
      </c>
      <c r="CC79" s="17">
        <f t="shared" si="169"/>
        <v>0</v>
      </c>
      <c r="CD79" s="17">
        <f t="shared" si="170"/>
        <v>0</v>
      </c>
      <c r="CE79" s="17">
        <f t="shared" si="171"/>
        <v>0</v>
      </c>
      <c r="CF79" s="17">
        <f t="shared" si="172"/>
        <v>0</v>
      </c>
      <c r="CH79" s="17">
        <f t="shared" si="173"/>
        <v>0</v>
      </c>
      <c r="CI79" s="17">
        <f t="shared" si="174"/>
        <v>0</v>
      </c>
      <c r="CJ79" s="17">
        <f t="shared" si="175"/>
        <v>0</v>
      </c>
      <c r="CK79" s="17">
        <f t="shared" si="176"/>
        <v>0</v>
      </c>
      <c r="CL79" s="17">
        <f t="shared" si="177"/>
        <v>0</v>
      </c>
      <c r="CN79" s="65" t="str">
        <f t="shared" si="178"/>
        <v>Ok</v>
      </c>
      <c r="CO79" s="65" t="str">
        <f t="shared" si="179"/>
        <v>Ok</v>
      </c>
      <c r="CP79" s="65" t="str">
        <f t="shared" si="180"/>
        <v>Ok</v>
      </c>
      <c r="CQ79" s="65" t="str">
        <f t="shared" si="181"/>
        <v>Ok</v>
      </c>
      <c r="CR79" s="65" t="str">
        <f t="shared" si="182"/>
        <v>Ok</v>
      </c>
    </row>
    <row r="80" spans="1:96">
      <c r="A80" s="67" t="s">
        <v>82</v>
      </c>
      <c r="B80" s="18">
        <v>0</v>
      </c>
      <c r="C80" s="16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f t="shared" si="150"/>
        <v>0</v>
      </c>
      <c r="AC80" s="85">
        <f t="shared" si="150"/>
        <v>0</v>
      </c>
      <c r="AD80" s="85">
        <f t="shared" si="150"/>
        <v>0</v>
      </c>
      <c r="AE80" s="85">
        <f t="shared" si="150"/>
        <v>0</v>
      </c>
      <c r="AF80" s="85">
        <f t="shared" si="150"/>
        <v>0</v>
      </c>
      <c r="AG80" s="85">
        <f t="shared" si="150"/>
        <v>0</v>
      </c>
      <c r="AH80" s="85">
        <f t="shared" si="150"/>
        <v>0</v>
      </c>
      <c r="AI80" s="85">
        <f t="shared" si="150"/>
        <v>0</v>
      </c>
      <c r="AJ80" s="85">
        <f t="shared" si="150"/>
        <v>0</v>
      </c>
      <c r="AK80" s="85">
        <f t="shared" si="150"/>
        <v>0</v>
      </c>
      <c r="AL80" s="85">
        <f t="shared" si="150"/>
        <v>0</v>
      </c>
      <c r="AM80" s="85">
        <f t="shared" si="150"/>
        <v>0</v>
      </c>
      <c r="AN80" s="85">
        <f t="shared" si="150"/>
        <v>0</v>
      </c>
      <c r="AO80" s="85">
        <f t="shared" si="150"/>
        <v>0</v>
      </c>
      <c r="AP80" s="85">
        <f t="shared" si="151"/>
        <v>0</v>
      </c>
      <c r="AQ80" s="85">
        <f t="shared" si="151"/>
        <v>0</v>
      </c>
      <c r="AR80" s="85">
        <f t="shared" si="151"/>
        <v>0</v>
      </c>
      <c r="AS80" s="85">
        <f t="shared" si="151"/>
        <v>0</v>
      </c>
      <c r="AT80" s="85">
        <f t="shared" si="151"/>
        <v>0</v>
      </c>
      <c r="AU80" s="85">
        <f t="shared" si="151"/>
        <v>0</v>
      </c>
      <c r="AV80" s="85">
        <f t="shared" si="151"/>
        <v>0</v>
      </c>
      <c r="AW80" s="85">
        <f t="shared" si="151"/>
        <v>0</v>
      </c>
      <c r="AX80" s="85">
        <f t="shared" si="151"/>
        <v>0</v>
      </c>
      <c r="AY80" s="85">
        <f t="shared" si="151"/>
        <v>0</v>
      </c>
      <c r="AZ80" s="85">
        <f t="shared" si="151"/>
        <v>0</v>
      </c>
      <c r="BA80" s="85">
        <f t="shared" si="151"/>
        <v>0</v>
      </c>
      <c r="BB80" s="85">
        <f t="shared" si="151"/>
        <v>0</v>
      </c>
      <c r="BC80" s="85">
        <f t="shared" si="151"/>
        <v>0</v>
      </c>
      <c r="BD80" s="85">
        <f t="shared" si="151"/>
        <v>0</v>
      </c>
      <c r="BE80" s="85">
        <f t="shared" si="151"/>
        <v>0</v>
      </c>
      <c r="BF80" s="85">
        <f t="shared" si="152"/>
        <v>0</v>
      </c>
      <c r="BG80" s="85">
        <f t="shared" si="152"/>
        <v>0</v>
      </c>
      <c r="BH80" s="85">
        <f t="shared" si="152"/>
        <v>0</v>
      </c>
      <c r="BI80" s="85">
        <f t="shared" si="152"/>
        <v>0</v>
      </c>
      <c r="BJ80" s="85">
        <f t="shared" si="152"/>
        <v>0</v>
      </c>
      <c r="BK80" s="85">
        <f t="shared" si="152"/>
        <v>0</v>
      </c>
      <c r="BM80" s="17">
        <f t="shared" si="153"/>
        <v>0</v>
      </c>
      <c r="BN80" s="17">
        <f t="shared" si="154"/>
        <v>0</v>
      </c>
      <c r="BO80" s="17">
        <f t="shared" si="155"/>
        <v>0</v>
      </c>
      <c r="BP80" s="17">
        <f t="shared" si="156"/>
        <v>0</v>
      </c>
      <c r="BQ80" s="17">
        <f t="shared" si="157"/>
        <v>0</v>
      </c>
      <c r="BR80" s="17">
        <f t="shared" si="158"/>
        <v>0</v>
      </c>
      <c r="BS80" s="17">
        <f t="shared" si="159"/>
        <v>0</v>
      </c>
      <c r="BT80" s="17">
        <f t="shared" si="160"/>
        <v>0</v>
      </c>
      <c r="BU80" s="17">
        <f t="shared" si="161"/>
        <v>0</v>
      </c>
      <c r="BV80" s="17">
        <f t="shared" si="162"/>
        <v>0</v>
      </c>
      <c r="BW80" s="17">
        <f t="shared" si="163"/>
        <v>0</v>
      </c>
      <c r="BX80" s="17">
        <f t="shared" si="164"/>
        <v>0</v>
      </c>
      <c r="BY80" s="17">
        <f t="shared" si="165"/>
        <v>0</v>
      </c>
      <c r="BZ80" s="17">
        <f t="shared" si="166"/>
        <v>0</v>
      </c>
      <c r="CA80" s="17">
        <f t="shared" si="167"/>
        <v>0</v>
      </c>
      <c r="CB80" s="17">
        <f t="shared" si="168"/>
        <v>0</v>
      </c>
      <c r="CC80" s="17">
        <f t="shared" si="169"/>
        <v>0</v>
      </c>
      <c r="CD80" s="17">
        <f t="shared" si="170"/>
        <v>0</v>
      </c>
      <c r="CE80" s="17">
        <f t="shared" si="171"/>
        <v>0</v>
      </c>
      <c r="CF80" s="17">
        <f t="shared" si="172"/>
        <v>0</v>
      </c>
      <c r="CH80" s="17">
        <f t="shared" si="173"/>
        <v>0</v>
      </c>
      <c r="CI80" s="17">
        <f t="shared" si="174"/>
        <v>0</v>
      </c>
      <c r="CJ80" s="17">
        <f t="shared" si="175"/>
        <v>0</v>
      </c>
      <c r="CK80" s="17">
        <f t="shared" si="176"/>
        <v>0</v>
      </c>
      <c r="CL80" s="17">
        <f t="shared" si="177"/>
        <v>0</v>
      </c>
      <c r="CN80" s="65" t="str">
        <f t="shared" si="178"/>
        <v>Ok</v>
      </c>
      <c r="CO80" s="65" t="str">
        <f t="shared" si="179"/>
        <v>Ok</v>
      </c>
      <c r="CP80" s="65" t="str">
        <f t="shared" si="180"/>
        <v>Ok</v>
      </c>
      <c r="CQ80" s="65" t="str">
        <f t="shared" si="181"/>
        <v>Ok</v>
      </c>
      <c r="CR80" s="65" t="str">
        <f t="shared" si="182"/>
        <v>Ok</v>
      </c>
    </row>
    <row r="81" spans="1:96">
      <c r="A81" s="67" t="s">
        <v>76</v>
      </c>
      <c r="B81" s="18">
        <v>0</v>
      </c>
      <c r="C81" s="16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  <c r="AC81" s="85">
        <v>0</v>
      </c>
      <c r="AD81" s="85">
        <v>0</v>
      </c>
      <c r="AE81" s="85">
        <v>0</v>
      </c>
      <c r="AF81" s="85">
        <v>0</v>
      </c>
      <c r="AG81" s="85">
        <v>0</v>
      </c>
      <c r="AH81" s="85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5">
        <v>0</v>
      </c>
      <c r="AO81" s="85">
        <v>0</v>
      </c>
      <c r="AP81" s="85">
        <v>0</v>
      </c>
      <c r="AQ81" s="85">
        <v>0</v>
      </c>
      <c r="AR81" s="85">
        <v>0</v>
      </c>
      <c r="AS81" s="85">
        <v>0</v>
      </c>
      <c r="AT81" s="85">
        <v>0</v>
      </c>
      <c r="AU81" s="85">
        <v>0</v>
      </c>
      <c r="AV81" s="85">
        <v>0</v>
      </c>
      <c r="AW81" s="85">
        <v>0</v>
      </c>
      <c r="AX81" s="85">
        <v>0</v>
      </c>
      <c r="AY81" s="85">
        <v>0</v>
      </c>
      <c r="AZ81" s="85">
        <v>0</v>
      </c>
      <c r="BA81" s="85">
        <v>0</v>
      </c>
      <c r="BB81" s="85">
        <v>0</v>
      </c>
      <c r="BC81" s="85">
        <v>0</v>
      </c>
      <c r="BD81" s="85">
        <v>0</v>
      </c>
      <c r="BE81" s="85">
        <v>0</v>
      </c>
      <c r="BF81" s="85">
        <v>0</v>
      </c>
      <c r="BG81" s="85">
        <v>0</v>
      </c>
      <c r="BH81" s="85">
        <v>0</v>
      </c>
      <c r="BI81" s="85">
        <v>0</v>
      </c>
      <c r="BJ81" s="85">
        <v>0</v>
      </c>
      <c r="BK81" s="85">
        <v>0</v>
      </c>
      <c r="BM81" s="17">
        <f>SUM(D81:F81)</f>
        <v>0</v>
      </c>
      <c r="BN81" s="17">
        <f>SUM(G81:I81)</f>
        <v>0</v>
      </c>
      <c r="BO81" s="17">
        <f>SUM(J81:L81)</f>
        <v>0</v>
      </c>
      <c r="BP81" s="17">
        <f>SUM(M81:O81)</f>
        <v>0</v>
      </c>
      <c r="BQ81" s="17">
        <f>SUM(P81:R81)</f>
        <v>0</v>
      </c>
      <c r="BR81" s="17">
        <f>SUM(S81:U81)</f>
        <v>0</v>
      </c>
      <c r="BS81" s="17">
        <f>SUM(V81:X81)</f>
        <v>0</v>
      </c>
      <c r="BT81" s="17">
        <f>SUM(Y81:AA81)</f>
        <v>0</v>
      </c>
      <c r="BU81" s="17">
        <f>SUM(AB81:AD81)</f>
        <v>0</v>
      </c>
      <c r="BV81" s="17">
        <f>SUM(AE81:AG81)</f>
        <v>0</v>
      </c>
      <c r="BW81" s="17">
        <f>SUM(AH81:AJ81)</f>
        <v>0</v>
      </c>
      <c r="BX81" s="17">
        <f>SUM(AK81:AM81)</f>
        <v>0</v>
      </c>
      <c r="BY81" s="17">
        <f>SUM(AN81:AP81)</f>
        <v>0</v>
      </c>
      <c r="BZ81" s="17">
        <f>SUM(AQ81:AS81)</f>
        <v>0</v>
      </c>
      <c r="CA81" s="17">
        <f>SUM(AT81:AV81)</f>
        <v>0</v>
      </c>
      <c r="CB81" s="17">
        <f>SUM(AW81:AY81)</f>
        <v>0</v>
      </c>
      <c r="CC81" s="17">
        <f>SUM(AZ81:BB81)</f>
        <v>0</v>
      </c>
      <c r="CD81" s="17">
        <f>SUM(BC81:BE81)</f>
        <v>0</v>
      </c>
      <c r="CE81" s="17">
        <f>SUM(BF81:BH81)</f>
        <v>0</v>
      </c>
      <c r="CF81" s="17">
        <f>SUM(BI81:BK81)</f>
        <v>0</v>
      </c>
      <c r="CH81" s="17">
        <f>SUM(D81:O81)</f>
        <v>0</v>
      </c>
      <c r="CI81" s="17">
        <f>SUM(P81:AA81)</f>
        <v>0</v>
      </c>
      <c r="CJ81" s="17">
        <f>SUM(AB81:AM81)</f>
        <v>0</v>
      </c>
      <c r="CK81" s="17">
        <f>SUM(AN81:AY81)</f>
        <v>0</v>
      </c>
      <c r="CL81" s="17">
        <f>SUM(AZ81:BK81)</f>
        <v>0</v>
      </c>
      <c r="CN81" s="65" t="str">
        <f t="shared" si="178"/>
        <v>Ok</v>
      </c>
      <c r="CO81" s="65" t="str">
        <f t="shared" si="179"/>
        <v>Ok</v>
      </c>
      <c r="CP81" s="65" t="str">
        <f t="shared" si="180"/>
        <v>Ok</v>
      </c>
      <c r="CQ81" s="65" t="str">
        <f t="shared" si="181"/>
        <v>Ok</v>
      </c>
      <c r="CR81" s="65" t="str">
        <f t="shared" si="182"/>
        <v>Ok</v>
      </c>
    </row>
    <row r="82" spans="1:96">
      <c r="A82" s="67" t="s">
        <v>76</v>
      </c>
      <c r="B82" s="18">
        <v>0</v>
      </c>
      <c r="C82" s="16">
        <v>0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  <c r="AG82" s="85">
        <v>0</v>
      </c>
      <c r="AH82" s="85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5">
        <v>0</v>
      </c>
      <c r="AO82" s="85">
        <v>0</v>
      </c>
      <c r="AP82" s="85">
        <v>0</v>
      </c>
      <c r="AQ82" s="85">
        <v>0</v>
      </c>
      <c r="AR82" s="85">
        <v>0</v>
      </c>
      <c r="AS82" s="85">
        <v>0</v>
      </c>
      <c r="AT82" s="85">
        <v>0</v>
      </c>
      <c r="AU82" s="85">
        <v>0</v>
      </c>
      <c r="AV82" s="85">
        <v>0</v>
      </c>
      <c r="AW82" s="85">
        <v>0</v>
      </c>
      <c r="AX82" s="85">
        <v>0</v>
      </c>
      <c r="AY82" s="85">
        <v>0</v>
      </c>
      <c r="AZ82" s="85">
        <v>0</v>
      </c>
      <c r="BA82" s="85">
        <v>0</v>
      </c>
      <c r="BB82" s="85">
        <v>0</v>
      </c>
      <c r="BC82" s="85">
        <v>0</v>
      </c>
      <c r="BD82" s="85">
        <v>0</v>
      </c>
      <c r="BE82" s="85">
        <v>0</v>
      </c>
      <c r="BF82" s="85">
        <v>0</v>
      </c>
      <c r="BG82" s="85">
        <v>0</v>
      </c>
      <c r="BH82" s="85">
        <v>0</v>
      </c>
      <c r="BI82" s="85">
        <v>0</v>
      </c>
      <c r="BJ82" s="85">
        <v>0</v>
      </c>
      <c r="BK82" s="85">
        <v>0</v>
      </c>
      <c r="BM82" s="17">
        <f>SUM(D82:F82)</f>
        <v>0</v>
      </c>
      <c r="BN82" s="17">
        <f>SUM(G82:I82)</f>
        <v>0</v>
      </c>
      <c r="BO82" s="17">
        <f>SUM(J82:L82)</f>
        <v>0</v>
      </c>
      <c r="BP82" s="17">
        <f>SUM(M82:O82)</f>
        <v>0</v>
      </c>
      <c r="BQ82" s="17">
        <f>SUM(P82:R82)</f>
        <v>0</v>
      </c>
      <c r="BR82" s="17">
        <f>SUM(S82:U82)</f>
        <v>0</v>
      </c>
      <c r="BS82" s="17">
        <f>SUM(V82:X82)</f>
        <v>0</v>
      </c>
      <c r="BT82" s="17">
        <f>SUM(Y82:AA82)</f>
        <v>0</v>
      </c>
      <c r="BU82" s="17">
        <f>SUM(AB82:AD82)</f>
        <v>0</v>
      </c>
      <c r="BV82" s="17">
        <f>SUM(AE82:AG82)</f>
        <v>0</v>
      </c>
      <c r="BW82" s="17">
        <f>SUM(AH82:AJ82)</f>
        <v>0</v>
      </c>
      <c r="BX82" s="17">
        <f>SUM(AK82:AM82)</f>
        <v>0</v>
      </c>
      <c r="BY82" s="17">
        <f>SUM(AN82:AP82)</f>
        <v>0</v>
      </c>
      <c r="BZ82" s="17">
        <f>SUM(AQ82:AS82)</f>
        <v>0</v>
      </c>
      <c r="CA82" s="17">
        <f>SUM(AT82:AV82)</f>
        <v>0</v>
      </c>
      <c r="CB82" s="17">
        <f>SUM(AW82:AY82)</f>
        <v>0</v>
      </c>
      <c r="CC82" s="17">
        <f>SUM(AZ82:BB82)</f>
        <v>0</v>
      </c>
      <c r="CD82" s="17">
        <f>SUM(BC82:BE82)</f>
        <v>0</v>
      </c>
      <c r="CE82" s="17">
        <f>SUM(BF82:BH82)</f>
        <v>0</v>
      </c>
      <c r="CF82" s="17">
        <f>SUM(BI82:BK82)</f>
        <v>0</v>
      </c>
      <c r="CH82" s="17">
        <f>SUM(D82:O82)</f>
        <v>0</v>
      </c>
      <c r="CI82" s="17">
        <f>SUM(P82:AA82)</f>
        <v>0</v>
      </c>
      <c r="CJ82" s="17">
        <f>SUM(AB82:AM82)</f>
        <v>0</v>
      </c>
      <c r="CK82" s="17">
        <f>SUM(AN82:AY82)</f>
        <v>0</v>
      </c>
      <c r="CL82" s="17">
        <f>SUM(AZ82:BK82)</f>
        <v>0</v>
      </c>
      <c r="CN82" s="65" t="str">
        <f t="shared" si="178"/>
        <v>Ok</v>
      </c>
      <c r="CO82" s="65" t="str">
        <f t="shared" si="179"/>
        <v>Ok</v>
      </c>
      <c r="CP82" s="65" t="str">
        <f t="shared" si="180"/>
        <v>Ok</v>
      </c>
      <c r="CQ82" s="65" t="str">
        <f t="shared" si="181"/>
        <v>Ok</v>
      </c>
      <c r="CR82" s="65" t="str">
        <f t="shared" si="182"/>
        <v>Ok</v>
      </c>
    </row>
    <row r="83" spans="1:96">
      <c r="A83" s="67" t="s">
        <v>76</v>
      </c>
      <c r="B83" s="18">
        <v>0</v>
      </c>
      <c r="C83" s="16">
        <v>0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0</v>
      </c>
      <c r="Y83" s="85">
        <v>0</v>
      </c>
      <c r="Z83" s="85">
        <v>0</v>
      </c>
      <c r="AA83" s="85">
        <v>0</v>
      </c>
      <c r="AB83" s="85">
        <v>0</v>
      </c>
      <c r="AC83" s="85">
        <v>0</v>
      </c>
      <c r="AD83" s="85">
        <v>0</v>
      </c>
      <c r="AE83" s="85">
        <v>0</v>
      </c>
      <c r="AF83" s="85">
        <v>0</v>
      </c>
      <c r="AG83" s="85">
        <v>0</v>
      </c>
      <c r="AH83" s="85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5">
        <v>0</v>
      </c>
      <c r="AO83" s="85">
        <v>0</v>
      </c>
      <c r="AP83" s="85">
        <v>0</v>
      </c>
      <c r="AQ83" s="85">
        <v>0</v>
      </c>
      <c r="AR83" s="85">
        <v>0</v>
      </c>
      <c r="AS83" s="85">
        <v>0</v>
      </c>
      <c r="AT83" s="85">
        <v>0</v>
      </c>
      <c r="AU83" s="85">
        <v>0</v>
      </c>
      <c r="AV83" s="85">
        <v>0</v>
      </c>
      <c r="AW83" s="85">
        <v>0</v>
      </c>
      <c r="AX83" s="85">
        <v>0</v>
      </c>
      <c r="AY83" s="85">
        <v>0</v>
      </c>
      <c r="AZ83" s="85">
        <v>0</v>
      </c>
      <c r="BA83" s="85">
        <v>0</v>
      </c>
      <c r="BB83" s="85">
        <v>0</v>
      </c>
      <c r="BC83" s="85">
        <v>0</v>
      </c>
      <c r="BD83" s="85">
        <v>0</v>
      </c>
      <c r="BE83" s="85">
        <v>0</v>
      </c>
      <c r="BF83" s="85">
        <v>0</v>
      </c>
      <c r="BG83" s="85">
        <v>0</v>
      </c>
      <c r="BH83" s="85">
        <v>0</v>
      </c>
      <c r="BI83" s="85">
        <v>0</v>
      </c>
      <c r="BJ83" s="85">
        <v>0</v>
      </c>
      <c r="BK83" s="85">
        <v>0</v>
      </c>
      <c r="BM83" s="17">
        <f t="shared" si="153"/>
        <v>0</v>
      </c>
      <c r="BN83" s="17">
        <f t="shared" si="154"/>
        <v>0</v>
      </c>
      <c r="BO83" s="17">
        <f t="shared" si="155"/>
        <v>0</v>
      </c>
      <c r="BP83" s="17">
        <f t="shared" si="156"/>
        <v>0</v>
      </c>
      <c r="BQ83" s="17">
        <f t="shared" si="157"/>
        <v>0</v>
      </c>
      <c r="BR83" s="17">
        <f t="shared" si="158"/>
        <v>0</v>
      </c>
      <c r="BS83" s="17">
        <f t="shared" si="159"/>
        <v>0</v>
      </c>
      <c r="BT83" s="17">
        <f t="shared" si="160"/>
        <v>0</v>
      </c>
      <c r="BU83" s="17">
        <f t="shared" si="161"/>
        <v>0</v>
      </c>
      <c r="BV83" s="17">
        <f t="shared" si="162"/>
        <v>0</v>
      </c>
      <c r="BW83" s="17">
        <f t="shared" si="163"/>
        <v>0</v>
      </c>
      <c r="BX83" s="17">
        <f t="shared" si="164"/>
        <v>0</v>
      </c>
      <c r="BY83" s="17">
        <f t="shared" si="165"/>
        <v>0</v>
      </c>
      <c r="BZ83" s="17">
        <f t="shared" si="166"/>
        <v>0</v>
      </c>
      <c r="CA83" s="17">
        <f t="shared" si="167"/>
        <v>0</v>
      </c>
      <c r="CB83" s="17">
        <f t="shared" si="168"/>
        <v>0</v>
      </c>
      <c r="CC83" s="17">
        <f t="shared" si="169"/>
        <v>0</v>
      </c>
      <c r="CD83" s="17">
        <f t="shared" si="170"/>
        <v>0</v>
      </c>
      <c r="CE83" s="17">
        <f t="shared" si="171"/>
        <v>0</v>
      </c>
      <c r="CF83" s="17">
        <f t="shared" si="172"/>
        <v>0</v>
      </c>
      <c r="CH83" s="17">
        <f t="shared" si="173"/>
        <v>0</v>
      </c>
      <c r="CI83" s="17">
        <f t="shared" si="174"/>
        <v>0</v>
      </c>
      <c r="CJ83" s="17">
        <f t="shared" si="175"/>
        <v>0</v>
      </c>
      <c r="CK83" s="17">
        <f t="shared" si="176"/>
        <v>0</v>
      </c>
      <c r="CL83" s="17">
        <f t="shared" si="177"/>
        <v>0</v>
      </c>
      <c r="CN83" s="65" t="str">
        <f t="shared" si="178"/>
        <v>Ok</v>
      </c>
      <c r="CO83" s="65" t="str">
        <f t="shared" si="179"/>
        <v>Ok</v>
      </c>
      <c r="CP83" s="65" t="str">
        <f t="shared" si="180"/>
        <v>Ok</v>
      </c>
      <c r="CQ83" s="65" t="str">
        <f t="shared" si="181"/>
        <v>Ok</v>
      </c>
      <c r="CR83" s="65" t="str">
        <f t="shared" si="182"/>
        <v>Ok</v>
      </c>
    </row>
    <row r="84" spans="1:96">
      <c r="A84" s="68" t="s">
        <v>76</v>
      </c>
      <c r="B84" s="44">
        <v>0</v>
      </c>
      <c r="C84" s="45">
        <v>0</v>
      </c>
      <c r="D84" s="121">
        <v>0</v>
      </c>
      <c r="E84" s="121"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  <c r="T84" s="121">
        <v>0</v>
      </c>
      <c r="U84" s="121">
        <v>0</v>
      </c>
      <c r="V84" s="121">
        <v>0</v>
      </c>
      <c r="W84" s="121"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0</v>
      </c>
      <c r="AC84" s="121">
        <v>0</v>
      </c>
      <c r="AD84" s="121">
        <v>0</v>
      </c>
      <c r="AE84" s="121">
        <v>0</v>
      </c>
      <c r="AF84" s="121">
        <v>0</v>
      </c>
      <c r="AG84" s="121"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0</v>
      </c>
      <c r="AN84" s="121">
        <v>0</v>
      </c>
      <c r="AO84" s="121"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v>0</v>
      </c>
      <c r="AZ84" s="121">
        <v>0</v>
      </c>
      <c r="BA84" s="121">
        <v>0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>
        <v>0</v>
      </c>
      <c r="BH84" s="121">
        <v>0</v>
      </c>
      <c r="BI84" s="121">
        <v>0</v>
      </c>
      <c r="BJ84" s="121">
        <v>0</v>
      </c>
      <c r="BK84" s="121">
        <v>0</v>
      </c>
      <c r="BM84" s="46">
        <f t="shared" si="153"/>
        <v>0</v>
      </c>
      <c r="BN84" s="46">
        <f t="shared" si="154"/>
        <v>0</v>
      </c>
      <c r="BO84" s="46">
        <f t="shared" si="155"/>
        <v>0</v>
      </c>
      <c r="BP84" s="46">
        <f t="shared" si="156"/>
        <v>0</v>
      </c>
      <c r="BQ84" s="46">
        <f t="shared" si="157"/>
        <v>0</v>
      </c>
      <c r="BR84" s="46">
        <f t="shared" si="158"/>
        <v>0</v>
      </c>
      <c r="BS84" s="46">
        <f t="shared" si="159"/>
        <v>0</v>
      </c>
      <c r="BT84" s="46">
        <f t="shared" si="160"/>
        <v>0</v>
      </c>
      <c r="BU84" s="46">
        <f t="shared" si="161"/>
        <v>0</v>
      </c>
      <c r="BV84" s="46">
        <f t="shared" si="162"/>
        <v>0</v>
      </c>
      <c r="BW84" s="46">
        <f t="shared" si="163"/>
        <v>0</v>
      </c>
      <c r="BX84" s="46">
        <f t="shared" si="164"/>
        <v>0</v>
      </c>
      <c r="BY84" s="46">
        <f t="shared" si="165"/>
        <v>0</v>
      </c>
      <c r="BZ84" s="46">
        <f t="shared" si="166"/>
        <v>0</v>
      </c>
      <c r="CA84" s="46">
        <f t="shared" si="167"/>
        <v>0</v>
      </c>
      <c r="CB84" s="46">
        <f t="shared" si="168"/>
        <v>0</v>
      </c>
      <c r="CC84" s="46">
        <f t="shared" si="169"/>
        <v>0</v>
      </c>
      <c r="CD84" s="46">
        <f t="shared" si="170"/>
        <v>0</v>
      </c>
      <c r="CE84" s="46">
        <f t="shared" si="171"/>
        <v>0</v>
      </c>
      <c r="CF84" s="46">
        <f t="shared" si="172"/>
        <v>0</v>
      </c>
      <c r="CH84" s="46">
        <f t="shared" si="173"/>
        <v>0</v>
      </c>
      <c r="CI84" s="46">
        <f t="shared" si="174"/>
        <v>0</v>
      </c>
      <c r="CJ84" s="46">
        <f t="shared" si="175"/>
        <v>0</v>
      </c>
      <c r="CK84" s="46">
        <f t="shared" si="176"/>
        <v>0</v>
      </c>
      <c r="CL84" s="46">
        <f t="shared" si="177"/>
        <v>0</v>
      </c>
      <c r="CN84" s="65" t="str">
        <f t="shared" si="178"/>
        <v>Ok</v>
      </c>
      <c r="CO84" s="65" t="str">
        <f t="shared" si="179"/>
        <v>Ok</v>
      </c>
      <c r="CP84" s="65" t="str">
        <f t="shared" si="180"/>
        <v>Ok</v>
      </c>
      <c r="CQ84" s="65" t="str">
        <f t="shared" si="181"/>
        <v>Ok</v>
      </c>
      <c r="CR84" s="65" t="str">
        <f t="shared" si="182"/>
        <v>Ok</v>
      </c>
    </row>
    <row r="85" spans="1:96">
      <c r="A85" s="42" t="s">
        <v>60</v>
      </c>
      <c r="D85" s="122">
        <f t="shared" ref="D85:AI85" si="183">SUM(D78:D84)</f>
        <v>0</v>
      </c>
      <c r="E85" s="122">
        <f t="shared" si="183"/>
        <v>0</v>
      </c>
      <c r="F85" s="122">
        <f t="shared" si="183"/>
        <v>0</v>
      </c>
      <c r="G85" s="122">
        <f t="shared" si="183"/>
        <v>0</v>
      </c>
      <c r="H85" s="122">
        <f t="shared" si="183"/>
        <v>0</v>
      </c>
      <c r="I85" s="122">
        <f t="shared" si="183"/>
        <v>0</v>
      </c>
      <c r="J85" s="122">
        <f t="shared" si="183"/>
        <v>0</v>
      </c>
      <c r="K85" s="122">
        <f t="shared" si="183"/>
        <v>0</v>
      </c>
      <c r="L85" s="122">
        <f t="shared" si="183"/>
        <v>0</v>
      </c>
      <c r="M85" s="122">
        <f t="shared" si="183"/>
        <v>0</v>
      </c>
      <c r="N85" s="122">
        <f t="shared" si="183"/>
        <v>0</v>
      </c>
      <c r="O85" s="122">
        <f t="shared" si="183"/>
        <v>0</v>
      </c>
      <c r="P85" s="122">
        <f t="shared" si="183"/>
        <v>0</v>
      </c>
      <c r="Q85" s="122">
        <f t="shared" si="183"/>
        <v>0</v>
      </c>
      <c r="R85" s="122">
        <f t="shared" si="183"/>
        <v>0</v>
      </c>
      <c r="S85" s="122">
        <f t="shared" si="183"/>
        <v>0</v>
      </c>
      <c r="T85" s="122">
        <f t="shared" si="183"/>
        <v>0</v>
      </c>
      <c r="U85" s="122">
        <f t="shared" si="183"/>
        <v>0</v>
      </c>
      <c r="V85" s="122">
        <f t="shared" si="183"/>
        <v>0</v>
      </c>
      <c r="W85" s="122">
        <f t="shared" si="183"/>
        <v>0</v>
      </c>
      <c r="X85" s="122">
        <f t="shared" si="183"/>
        <v>0</v>
      </c>
      <c r="Y85" s="122">
        <f t="shared" si="183"/>
        <v>0</v>
      </c>
      <c r="Z85" s="122">
        <f t="shared" si="183"/>
        <v>0</v>
      </c>
      <c r="AA85" s="122">
        <f t="shared" si="183"/>
        <v>0</v>
      </c>
      <c r="AB85" s="122">
        <f t="shared" si="183"/>
        <v>0</v>
      </c>
      <c r="AC85" s="122">
        <f t="shared" si="183"/>
        <v>0</v>
      </c>
      <c r="AD85" s="122">
        <f t="shared" si="183"/>
        <v>0</v>
      </c>
      <c r="AE85" s="122">
        <f t="shared" si="183"/>
        <v>0</v>
      </c>
      <c r="AF85" s="122">
        <f t="shared" si="183"/>
        <v>0</v>
      </c>
      <c r="AG85" s="122">
        <f t="shared" si="183"/>
        <v>0</v>
      </c>
      <c r="AH85" s="122">
        <f t="shared" si="183"/>
        <v>0</v>
      </c>
      <c r="AI85" s="122">
        <f t="shared" si="183"/>
        <v>0</v>
      </c>
      <c r="AJ85" s="122">
        <f t="shared" ref="AJ85:BK85" si="184">SUM(AJ78:AJ84)</f>
        <v>0</v>
      </c>
      <c r="AK85" s="122">
        <f t="shared" si="184"/>
        <v>0</v>
      </c>
      <c r="AL85" s="122">
        <f t="shared" si="184"/>
        <v>0</v>
      </c>
      <c r="AM85" s="122">
        <f t="shared" si="184"/>
        <v>0</v>
      </c>
      <c r="AN85" s="122">
        <f t="shared" si="184"/>
        <v>0</v>
      </c>
      <c r="AO85" s="122">
        <f t="shared" si="184"/>
        <v>0</v>
      </c>
      <c r="AP85" s="122">
        <f t="shared" si="184"/>
        <v>0</v>
      </c>
      <c r="AQ85" s="122">
        <f t="shared" si="184"/>
        <v>0</v>
      </c>
      <c r="AR85" s="122">
        <f t="shared" si="184"/>
        <v>0</v>
      </c>
      <c r="AS85" s="122">
        <f t="shared" si="184"/>
        <v>0</v>
      </c>
      <c r="AT85" s="122">
        <f t="shared" si="184"/>
        <v>0</v>
      </c>
      <c r="AU85" s="122">
        <f t="shared" si="184"/>
        <v>0</v>
      </c>
      <c r="AV85" s="122">
        <f t="shared" si="184"/>
        <v>0</v>
      </c>
      <c r="AW85" s="122">
        <f t="shared" si="184"/>
        <v>0</v>
      </c>
      <c r="AX85" s="122">
        <f t="shared" si="184"/>
        <v>0</v>
      </c>
      <c r="AY85" s="122">
        <f t="shared" si="184"/>
        <v>0</v>
      </c>
      <c r="AZ85" s="122">
        <f t="shared" si="184"/>
        <v>0</v>
      </c>
      <c r="BA85" s="122">
        <f t="shared" si="184"/>
        <v>0</v>
      </c>
      <c r="BB85" s="122">
        <f t="shared" si="184"/>
        <v>0</v>
      </c>
      <c r="BC85" s="122">
        <f t="shared" si="184"/>
        <v>0</v>
      </c>
      <c r="BD85" s="122">
        <f t="shared" si="184"/>
        <v>0</v>
      </c>
      <c r="BE85" s="122">
        <f t="shared" si="184"/>
        <v>0</v>
      </c>
      <c r="BF85" s="122">
        <f t="shared" si="184"/>
        <v>0</v>
      </c>
      <c r="BG85" s="122">
        <f t="shared" si="184"/>
        <v>0</v>
      </c>
      <c r="BH85" s="122">
        <f t="shared" si="184"/>
        <v>0</v>
      </c>
      <c r="BI85" s="122">
        <f t="shared" si="184"/>
        <v>0</v>
      </c>
      <c r="BJ85" s="122">
        <f t="shared" si="184"/>
        <v>0</v>
      </c>
      <c r="BK85" s="122">
        <f t="shared" si="184"/>
        <v>0</v>
      </c>
      <c r="BM85" s="17">
        <f t="shared" si="153"/>
        <v>0</v>
      </c>
      <c r="BN85" s="17">
        <f t="shared" si="154"/>
        <v>0</v>
      </c>
      <c r="BO85" s="17">
        <f t="shared" si="155"/>
        <v>0</v>
      </c>
      <c r="BP85" s="17">
        <f t="shared" si="156"/>
        <v>0</v>
      </c>
      <c r="BQ85" s="17">
        <f t="shared" si="157"/>
        <v>0</v>
      </c>
      <c r="BR85" s="17">
        <f t="shared" si="158"/>
        <v>0</v>
      </c>
      <c r="BS85" s="17">
        <f t="shared" si="159"/>
        <v>0</v>
      </c>
      <c r="BT85" s="17">
        <f t="shared" si="160"/>
        <v>0</v>
      </c>
      <c r="BU85" s="17">
        <f t="shared" si="161"/>
        <v>0</v>
      </c>
      <c r="BV85" s="17">
        <f t="shared" si="162"/>
        <v>0</v>
      </c>
      <c r="BW85" s="17">
        <f t="shared" si="163"/>
        <v>0</v>
      </c>
      <c r="BX85" s="17">
        <f t="shared" si="164"/>
        <v>0</v>
      </c>
      <c r="BY85" s="17">
        <f t="shared" si="165"/>
        <v>0</v>
      </c>
      <c r="BZ85" s="17">
        <f t="shared" si="166"/>
        <v>0</v>
      </c>
      <c r="CA85" s="17">
        <f t="shared" si="167"/>
        <v>0</v>
      </c>
      <c r="CB85" s="17">
        <f t="shared" si="168"/>
        <v>0</v>
      </c>
      <c r="CC85" s="17">
        <f t="shared" si="169"/>
        <v>0</v>
      </c>
      <c r="CD85" s="17">
        <f t="shared" si="170"/>
        <v>0</v>
      </c>
      <c r="CE85" s="17">
        <f t="shared" si="171"/>
        <v>0</v>
      </c>
      <c r="CF85" s="17">
        <f t="shared" si="172"/>
        <v>0</v>
      </c>
      <c r="CH85" s="17">
        <f t="shared" si="173"/>
        <v>0</v>
      </c>
      <c r="CI85" s="17">
        <f t="shared" si="174"/>
        <v>0</v>
      </c>
      <c r="CJ85" s="17">
        <f t="shared" si="175"/>
        <v>0</v>
      </c>
      <c r="CK85" s="17">
        <f t="shared" si="176"/>
        <v>0</v>
      </c>
      <c r="CL85" s="17">
        <f t="shared" si="177"/>
        <v>0</v>
      </c>
      <c r="CN85" s="65" t="str">
        <f t="shared" si="178"/>
        <v>Ok</v>
      </c>
      <c r="CO85" s="65" t="str">
        <f t="shared" si="179"/>
        <v>Ok</v>
      </c>
      <c r="CP85" s="65" t="str">
        <f t="shared" si="180"/>
        <v>Ok</v>
      </c>
      <c r="CQ85" s="65" t="str">
        <f t="shared" si="181"/>
        <v>Ok</v>
      </c>
      <c r="CR85" s="65" t="str">
        <f t="shared" si="182"/>
        <v>Ok</v>
      </c>
    </row>
    <row r="86" spans="1:96">
      <c r="A86" s="42" t="s">
        <v>83</v>
      </c>
      <c r="D86" s="122">
        <f>COUNTIF(D78:D84,"&gt;0")</f>
        <v>0</v>
      </c>
      <c r="E86" s="122">
        <f t="shared" ref="E86:BK86" si="185">COUNTIF(E78:E84,"&gt;0")</f>
        <v>0</v>
      </c>
      <c r="F86" s="122">
        <f t="shared" si="185"/>
        <v>0</v>
      </c>
      <c r="G86" s="122">
        <f t="shared" si="185"/>
        <v>0</v>
      </c>
      <c r="H86" s="122">
        <f t="shared" si="185"/>
        <v>0</v>
      </c>
      <c r="I86" s="122">
        <f t="shared" si="185"/>
        <v>0</v>
      </c>
      <c r="J86" s="122">
        <f t="shared" si="185"/>
        <v>0</v>
      </c>
      <c r="K86" s="122">
        <f t="shared" si="185"/>
        <v>0</v>
      </c>
      <c r="L86" s="122">
        <f t="shared" si="185"/>
        <v>0</v>
      </c>
      <c r="M86" s="122">
        <f t="shared" si="185"/>
        <v>0</v>
      </c>
      <c r="N86" s="122">
        <f t="shared" si="185"/>
        <v>0</v>
      </c>
      <c r="O86" s="122">
        <f t="shared" si="185"/>
        <v>0</v>
      </c>
      <c r="P86" s="122">
        <f t="shared" si="185"/>
        <v>0</v>
      </c>
      <c r="Q86" s="122">
        <f t="shared" si="185"/>
        <v>0</v>
      </c>
      <c r="R86" s="122">
        <f t="shared" si="185"/>
        <v>0</v>
      </c>
      <c r="S86" s="122">
        <f t="shared" si="185"/>
        <v>0</v>
      </c>
      <c r="T86" s="122">
        <f t="shared" si="185"/>
        <v>0</v>
      </c>
      <c r="U86" s="122">
        <f t="shared" si="185"/>
        <v>0</v>
      </c>
      <c r="V86" s="122">
        <f t="shared" si="185"/>
        <v>0</v>
      </c>
      <c r="W86" s="122">
        <f t="shared" si="185"/>
        <v>0</v>
      </c>
      <c r="X86" s="122">
        <f t="shared" si="185"/>
        <v>0</v>
      </c>
      <c r="Y86" s="122">
        <f t="shared" si="185"/>
        <v>0</v>
      </c>
      <c r="Z86" s="122">
        <f t="shared" si="185"/>
        <v>0</v>
      </c>
      <c r="AA86" s="122">
        <f t="shared" si="185"/>
        <v>0</v>
      </c>
      <c r="AB86" s="122">
        <f t="shared" si="185"/>
        <v>0</v>
      </c>
      <c r="AC86" s="122">
        <f t="shared" si="185"/>
        <v>0</v>
      </c>
      <c r="AD86" s="122">
        <f t="shared" si="185"/>
        <v>0</v>
      </c>
      <c r="AE86" s="122">
        <f t="shared" si="185"/>
        <v>0</v>
      </c>
      <c r="AF86" s="122">
        <f t="shared" si="185"/>
        <v>0</v>
      </c>
      <c r="AG86" s="122">
        <f t="shared" si="185"/>
        <v>0</v>
      </c>
      <c r="AH86" s="122">
        <f t="shared" si="185"/>
        <v>0</v>
      </c>
      <c r="AI86" s="122">
        <f t="shared" si="185"/>
        <v>0</v>
      </c>
      <c r="AJ86" s="122">
        <f t="shared" si="185"/>
        <v>0</v>
      </c>
      <c r="AK86" s="122">
        <f t="shared" si="185"/>
        <v>0</v>
      </c>
      <c r="AL86" s="122">
        <f t="shared" si="185"/>
        <v>0</v>
      </c>
      <c r="AM86" s="122">
        <f t="shared" si="185"/>
        <v>0</v>
      </c>
      <c r="AN86" s="122">
        <f t="shared" si="185"/>
        <v>0</v>
      </c>
      <c r="AO86" s="122">
        <f t="shared" si="185"/>
        <v>0</v>
      </c>
      <c r="AP86" s="122">
        <f t="shared" si="185"/>
        <v>0</v>
      </c>
      <c r="AQ86" s="122">
        <f t="shared" si="185"/>
        <v>0</v>
      </c>
      <c r="AR86" s="122">
        <f t="shared" si="185"/>
        <v>0</v>
      </c>
      <c r="AS86" s="122">
        <f t="shared" si="185"/>
        <v>0</v>
      </c>
      <c r="AT86" s="122">
        <f t="shared" si="185"/>
        <v>0</v>
      </c>
      <c r="AU86" s="122">
        <f t="shared" si="185"/>
        <v>0</v>
      </c>
      <c r="AV86" s="122">
        <f t="shared" si="185"/>
        <v>0</v>
      </c>
      <c r="AW86" s="122">
        <f t="shared" si="185"/>
        <v>0</v>
      </c>
      <c r="AX86" s="122">
        <f t="shared" si="185"/>
        <v>0</v>
      </c>
      <c r="AY86" s="122">
        <f t="shared" si="185"/>
        <v>0</v>
      </c>
      <c r="AZ86" s="122">
        <f t="shared" si="185"/>
        <v>0</v>
      </c>
      <c r="BA86" s="122">
        <f t="shared" si="185"/>
        <v>0</v>
      </c>
      <c r="BB86" s="122">
        <f t="shared" si="185"/>
        <v>0</v>
      </c>
      <c r="BC86" s="122">
        <f t="shared" si="185"/>
        <v>0</v>
      </c>
      <c r="BD86" s="122">
        <f t="shared" si="185"/>
        <v>0</v>
      </c>
      <c r="BE86" s="122">
        <f t="shared" si="185"/>
        <v>0</v>
      </c>
      <c r="BF86" s="122">
        <f t="shared" si="185"/>
        <v>0</v>
      </c>
      <c r="BG86" s="122">
        <f t="shared" si="185"/>
        <v>0</v>
      </c>
      <c r="BH86" s="122">
        <f t="shared" si="185"/>
        <v>0</v>
      </c>
      <c r="BI86" s="122">
        <f t="shared" si="185"/>
        <v>0</v>
      </c>
      <c r="BJ86" s="122">
        <f t="shared" si="185"/>
        <v>0</v>
      </c>
      <c r="BK86" s="122">
        <f t="shared" si="185"/>
        <v>0</v>
      </c>
      <c r="BM86" s="26">
        <f>AVERAGE(D86:F86)</f>
        <v>0</v>
      </c>
      <c r="BN86" s="26">
        <f>AVERAGE(G86:I86)</f>
        <v>0</v>
      </c>
      <c r="BO86" s="26">
        <f>AVERAGE(J86:L86)</f>
        <v>0</v>
      </c>
      <c r="BP86" s="26">
        <f>AVERAGE(M86:O86)</f>
        <v>0</v>
      </c>
      <c r="BQ86" s="26">
        <f>AVERAGE(P86:R86)</f>
        <v>0</v>
      </c>
      <c r="BR86" s="26">
        <f>AVERAGE(S86:U86)</f>
        <v>0</v>
      </c>
      <c r="BS86" s="26">
        <f>AVERAGE(V86:X86)</f>
        <v>0</v>
      </c>
      <c r="BT86" s="26">
        <f>AVERAGE(Y86:AA86)</f>
        <v>0</v>
      </c>
      <c r="BU86" s="26">
        <f>AVERAGE(AB86:AD86)</f>
        <v>0</v>
      </c>
      <c r="BV86" s="26">
        <f>AVERAGE(AE86:AG86)</f>
        <v>0</v>
      </c>
      <c r="BW86" s="26">
        <f>AVERAGE(AH86:AJ86)</f>
        <v>0</v>
      </c>
      <c r="BX86" s="26">
        <f>AVERAGE(AK86:AM86)</f>
        <v>0</v>
      </c>
      <c r="BY86" s="26">
        <f>AVERAGE(AN86:AP86)</f>
        <v>0</v>
      </c>
      <c r="BZ86" s="26">
        <f>AVERAGE(AQ86:AS86)</f>
        <v>0</v>
      </c>
      <c r="CA86" s="26">
        <f>AVERAGE(AT86:AV86)</f>
        <v>0</v>
      </c>
      <c r="CB86" s="26">
        <f>AVERAGE(AW86:AY86)</f>
        <v>0</v>
      </c>
      <c r="CC86" s="26">
        <f>AVERAGE(AZ86:BB86)</f>
        <v>0</v>
      </c>
      <c r="CD86" s="26">
        <f>AVERAGE(BC86:BE86)</f>
        <v>0</v>
      </c>
      <c r="CE86" s="26">
        <f>AVERAGE(BF86:BH86)</f>
        <v>0</v>
      </c>
      <c r="CF86" s="26">
        <f>AVERAGE(BI86:BK86)</f>
        <v>0</v>
      </c>
      <c r="CH86" s="26">
        <f>AVERAGE(D86:O86)</f>
        <v>0</v>
      </c>
      <c r="CI86" s="26">
        <f>AVERAGE(P86:AA86)</f>
        <v>0</v>
      </c>
      <c r="CJ86" s="26">
        <f>AVERAGE(AB86:AM86)</f>
        <v>0</v>
      </c>
      <c r="CK86" s="26">
        <f>AVERAGE(AN86:AY86)</f>
        <v>0</v>
      </c>
      <c r="CL86" s="26">
        <f>AVERAGE(AZ86:BK86)</f>
        <v>0</v>
      </c>
      <c r="CN86" s="65" t="str">
        <f>IF(AND(ABS(CH86-AVERAGE(D86:O86))&lt;0.0001,ABS(CH86-AVERAGE(BM86:BP86))&lt;0.0001),"Ok","ERROR")</f>
        <v>Ok</v>
      </c>
      <c r="CO86" s="65" t="str">
        <f>IF(AND(ABS(CI86-AVERAGE(P86:AA86))&lt;0.0001,ABS(CI86-AVERAGE(BQ86:BT86))&lt;0.001),"Ok","ERROR")</f>
        <v>Ok</v>
      </c>
      <c r="CP86" s="65" t="str">
        <f>IF(AND(ABS(CJ86-AVERAGE(AB86:AM86))&lt;0.0001,ABS(CJ86-AVERAGE(BU86:BX86))&lt;0.0001),"Ok","ERROR")</f>
        <v>Ok</v>
      </c>
      <c r="CQ86" s="65" t="str">
        <f>IF(AND(ABS(CK86-AVERAGE(AN86:AY86))&lt;0.0001,ABS(CK86-AVERAGE(BY86:CB86))&lt;0.0001),"Ok","ERROR")</f>
        <v>Ok</v>
      </c>
      <c r="CR86" s="65" t="str">
        <f>IF(AND(ABS(CL86-AVERAGE(AZ86:BK86))&lt;0.0001,ABS(CL86-AVERAGE(CC86:CF86))&lt;0.0001),"Ok","ERROR")</f>
        <v>Ok</v>
      </c>
    </row>
    <row r="87" spans="1:96">
      <c r="A87" s="36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</row>
    <row r="88" spans="1:96">
      <c r="A88" s="43" t="s">
        <v>13</v>
      </c>
      <c r="B88" s="9" t="s">
        <v>77</v>
      </c>
      <c r="C88" s="9" t="s">
        <v>63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</row>
    <row r="89" spans="1:96">
      <c r="A89" s="67" t="s">
        <v>153</v>
      </c>
      <c r="B89" s="18">
        <v>0</v>
      </c>
      <c r="C89" s="16">
        <v>0</v>
      </c>
      <c r="D89" s="85">
        <f t="shared" ref="D89:BK89" si="186">($B89+$B89*$C89)/12</f>
        <v>0</v>
      </c>
      <c r="E89" s="85">
        <f t="shared" si="186"/>
        <v>0</v>
      </c>
      <c r="F89" s="85">
        <f t="shared" si="186"/>
        <v>0</v>
      </c>
      <c r="G89" s="85">
        <f t="shared" si="186"/>
        <v>0</v>
      </c>
      <c r="H89" s="85">
        <f t="shared" si="186"/>
        <v>0</v>
      </c>
      <c r="I89" s="85">
        <f t="shared" si="186"/>
        <v>0</v>
      </c>
      <c r="J89" s="85">
        <f t="shared" si="186"/>
        <v>0</v>
      </c>
      <c r="K89" s="85">
        <f t="shared" si="186"/>
        <v>0</v>
      </c>
      <c r="L89" s="85">
        <f t="shared" si="186"/>
        <v>0</v>
      </c>
      <c r="M89" s="85">
        <f t="shared" si="186"/>
        <v>0</v>
      </c>
      <c r="N89" s="85">
        <f t="shared" si="186"/>
        <v>0</v>
      </c>
      <c r="O89" s="85">
        <f t="shared" si="186"/>
        <v>0</v>
      </c>
      <c r="P89" s="85">
        <f t="shared" si="186"/>
        <v>0</v>
      </c>
      <c r="Q89" s="85">
        <f t="shared" si="186"/>
        <v>0</v>
      </c>
      <c r="R89" s="85">
        <f t="shared" si="186"/>
        <v>0</v>
      </c>
      <c r="S89" s="85">
        <f t="shared" si="186"/>
        <v>0</v>
      </c>
      <c r="T89" s="85">
        <f t="shared" si="186"/>
        <v>0</v>
      </c>
      <c r="U89" s="85">
        <f t="shared" si="186"/>
        <v>0</v>
      </c>
      <c r="V89" s="85">
        <f t="shared" si="186"/>
        <v>0</v>
      </c>
      <c r="W89" s="85">
        <f t="shared" si="186"/>
        <v>0</v>
      </c>
      <c r="X89" s="85">
        <f t="shared" si="186"/>
        <v>0</v>
      </c>
      <c r="Y89" s="85">
        <f t="shared" si="186"/>
        <v>0</v>
      </c>
      <c r="Z89" s="85">
        <f t="shared" si="186"/>
        <v>0</v>
      </c>
      <c r="AA89" s="85">
        <f t="shared" si="186"/>
        <v>0</v>
      </c>
      <c r="AB89" s="85">
        <f t="shared" si="186"/>
        <v>0</v>
      </c>
      <c r="AC89" s="85">
        <f t="shared" si="186"/>
        <v>0</v>
      </c>
      <c r="AD89" s="85">
        <f t="shared" si="186"/>
        <v>0</v>
      </c>
      <c r="AE89" s="85">
        <f t="shared" si="186"/>
        <v>0</v>
      </c>
      <c r="AF89" s="85">
        <f t="shared" si="186"/>
        <v>0</v>
      </c>
      <c r="AG89" s="85">
        <f t="shared" si="186"/>
        <v>0</v>
      </c>
      <c r="AH89" s="85">
        <f t="shared" si="186"/>
        <v>0</v>
      </c>
      <c r="AI89" s="85">
        <f t="shared" si="186"/>
        <v>0</v>
      </c>
      <c r="AJ89" s="85">
        <f t="shared" si="186"/>
        <v>0</v>
      </c>
      <c r="AK89" s="85">
        <f t="shared" si="186"/>
        <v>0</v>
      </c>
      <c r="AL89" s="85">
        <f t="shared" si="186"/>
        <v>0</v>
      </c>
      <c r="AM89" s="85">
        <f t="shared" si="186"/>
        <v>0</v>
      </c>
      <c r="AN89" s="85">
        <f t="shared" si="186"/>
        <v>0</v>
      </c>
      <c r="AO89" s="85">
        <f t="shared" si="186"/>
        <v>0</v>
      </c>
      <c r="AP89" s="85">
        <f t="shared" si="186"/>
        <v>0</v>
      </c>
      <c r="AQ89" s="85">
        <f t="shared" si="186"/>
        <v>0</v>
      </c>
      <c r="AR89" s="85">
        <f t="shared" si="186"/>
        <v>0</v>
      </c>
      <c r="AS89" s="85">
        <f t="shared" si="186"/>
        <v>0</v>
      </c>
      <c r="AT89" s="85">
        <f t="shared" si="186"/>
        <v>0</v>
      </c>
      <c r="AU89" s="85">
        <f t="shared" si="186"/>
        <v>0</v>
      </c>
      <c r="AV89" s="85">
        <f t="shared" si="186"/>
        <v>0</v>
      </c>
      <c r="AW89" s="85">
        <f t="shared" si="186"/>
        <v>0</v>
      </c>
      <c r="AX89" s="85">
        <f t="shared" si="186"/>
        <v>0</v>
      </c>
      <c r="AY89" s="85">
        <f t="shared" si="186"/>
        <v>0</v>
      </c>
      <c r="AZ89" s="85">
        <f t="shared" si="186"/>
        <v>0</v>
      </c>
      <c r="BA89" s="85">
        <f t="shared" si="186"/>
        <v>0</v>
      </c>
      <c r="BB89" s="85">
        <f t="shared" si="186"/>
        <v>0</v>
      </c>
      <c r="BC89" s="85">
        <f t="shared" si="186"/>
        <v>0</v>
      </c>
      <c r="BD89" s="85">
        <f t="shared" si="186"/>
        <v>0</v>
      </c>
      <c r="BE89" s="85">
        <f t="shared" si="186"/>
        <v>0</v>
      </c>
      <c r="BF89" s="85">
        <f t="shared" si="186"/>
        <v>0</v>
      </c>
      <c r="BG89" s="85">
        <f t="shared" si="186"/>
        <v>0</v>
      </c>
      <c r="BH89" s="85">
        <f t="shared" si="186"/>
        <v>0</v>
      </c>
      <c r="BI89" s="85">
        <f t="shared" si="186"/>
        <v>0</v>
      </c>
      <c r="BJ89" s="85">
        <f t="shared" si="186"/>
        <v>0</v>
      </c>
      <c r="BK89" s="85">
        <f t="shared" si="186"/>
        <v>0</v>
      </c>
      <c r="BM89" s="17">
        <f t="shared" ref="BM89:BM96" si="187">SUM(D89:F89)</f>
        <v>0</v>
      </c>
      <c r="BN89" s="17">
        <f t="shared" ref="BN89:BN96" si="188">SUM(G89:I89)</f>
        <v>0</v>
      </c>
      <c r="BO89" s="17">
        <f t="shared" ref="BO89:BO96" si="189">SUM(J89:L89)</f>
        <v>0</v>
      </c>
      <c r="BP89" s="17">
        <f t="shared" ref="BP89:BP96" si="190">SUM(M89:O89)</f>
        <v>0</v>
      </c>
      <c r="BQ89" s="17">
        <f t="shared" ref="BQ89:BQ96" si="191">SUM(P89:R89)</f>
        <v>0</v>
      </c>
      <c r="BR89" s="17">
        <f t="shared" ref="BR89:BR96" si="192">SUM(S89:U89)</f>
        <v>0</v>
      </c>
      <c r="BS89" s="17">
        <f t="shared" ref="BS89:BS96" si="193">SUM(V89:X89)</f>
        <v>0</v>
      </c>
      <c r="BT89" s="17">
        <f t="shared" ref="BT89:BT96" si="194">SUM(Y89:AA89)</f>
        <v>0</v>
      </c>
      <c r="BU89" s="17">
        <f t="shared" ref="BU89:BU96" si="195">SUM(AB89:AD89)</f>
        <v>0</v>
      </c>
      <c r="BV89" s="17">
        <f t="shared" ref="BV89:BV96" si="196">SUM(AE89:AG89)</f>
        <v>0</v>
      </c>
      <c r="BW89" s="17">
        <f t="shared" ref="BW89:BW96" si="197">SUM(AH89:AJ89)</f>
        <v>0</v>
      </c>
      <c r="BX89" s="17">
        <f t="shared" ref="BX89:BX96" si="198">SUM(AK89:AM89)</f>
        <v>0</v>
      </c>
      <c r="BY89" s="17">
        <f t="shared" ref="BY89:BY96" si="199">SUM(AN89:AP89)</f>
        <v>0</v>
      </c>
      <c r="BZ89" s="17">
        <f t="shared" ref="BZ89:BZ96" si="200">SUM(AQ89:AS89)</f>
        <v>0</v>
      </c>
      <c r="CA89" s="17">
        <f t="shared" ref="CA89:CA96" si="201">SUM(AT89:AV89)</f>
        <v>0</v>
      </c>
      <c r="CB89" s="17">
        <f t="shared" ref="CB89:CB96" si="202">SUM(AW89:AY89)</f>
        <v>0</v>
      </c>
      <c r="CC89" s="17">
        <f t="shared" ref="CC89:CC96" si="203">SUM(AZ89:BB89)</f>
        <v>0</v>
      </c>
      <c r="CD89" s="17">
        <f t="shared" ref="CD89:CD96" si="204">SUM(BC89:BE89)</f>
        <v>0</v>
      </c>
      <c r="CE89" s="17">
        <f t="shared" ref="CE89:CE96" si="205">SUM(BF89:BH89)</f>
        <v>0</v>
      </c>
      <c r="CF89" s="17">
        <f t="shared" ref="CF89:CF96" si="206">SUM(BI89:BK89)</f>
        <v>0</v>
      </c>
      <c r="CH89" s="17">
        <f t="shared" ref="CH89:CH96" si="207">SUM(D89:O89)</f>
        <v>0</v>
      </c>
      <c r="CI89" s="17">
        <f t="shared" ref="CI89:CI96" si="208">SUM(P89:AA89)</f>
        <v>0</v>
      </c>
      <c r="CJ89" s="17">
        <f t="shared" ref="CJ89:CJ96" si="209">SUM(AB89:AM89)</f>
        <v>0</v>
      </c>
      <c r="CK89" s="17">
        <f t="shared" ref="CK89:CK96" si="210">SUM(AN89:AY89)</f>
        <v>0</v>
      </c>
      <c r="CL89" s="17">
        <f t="shared" ref="CL89:CL96" si="211">SUM(AZ89:BK89)</f>
        <v>0</v>
      </c>
      <c r="CN89" s="65" t="str">
        <f t="shared" ref="CN89:CN96" si="212">IF(AND(ABS(CH89-SUM(D89:O89))&lt;0.0001,ABS(CH89-SUM(BM89:BP89))&lt;0.0001),"Ok","ERROR")</f>
        <v>Ok</v>
      </c>
      <c r="CO89" s="65" t="str">
        <f t="shared" ref="CO89:CO96" si="213">IF(AND(ABS(CI89-SUM(P89:AA89))&lt;0.0001,ABS(CI89-SUM(BQ89:BT89))&lt;0.001),"Ok","ERROR")</f>
        <v>Ok</v>
      </c>
      <c r="CP89" s="65" t="str">
        <f t="shared" ref="CP89:CP96" si="214">IF(AND(ABS(CJ89-SUM(AB89:AM89))&lt;0.0001,ABS(CJ89-SUM(BU89:BX89))&lt;0.0001),"Ok","ERROR")</f>
        <v>Ok</v>
      </c>
      <c r="CQ89" s="65" t="str">
        <f t="shared" ref="CQ89:CQ96" si="215">IF(AND(ABS(CK89-SUM(AN89:AY89))&lt;0.0001,ABS(CK89-SUM(BY89:CB89))&lt;0.0001),"Ok","ERROR")</f>
        <v>Ok</v>
      </c>
      <c r="CR89" s="65" t="str">
        <f t="shared" ref="CR89:CR96" si="216">IF(AND(ABS(CL89-SUM(AZ89:BK89))&lt;0.0001,ABS(CL89-SUM(CC89:CF89))&lt;0.0001),"Ok","ERROR")</f>
        <v>Ok</v>
      </c>
    </row>
    <row r="90" spans="1:96">
      <c r="A90" s="67" t="s">
        <v>85</v>
      </c>
      <c r="B90" s="18">
        <v>0</v>
      </c>
      <c r="C90" s="16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f t="shared" ref="P90:AI90" si="217">($B90+$B90*$C90)/12</f>
        <v>0</v>
      </c>
      <c r="Q90" s="85">
        <f t="shared" si="217"/>
        <v>0</v>
      </c>
      <c r="R90" s="85">
        <f t="shared" si="217"/>
        <v>0</v>
      </c>
      <c r="S90" s="85">
        <f t="shared" si="217"/>
        <v>0</v>
      </c>
      <c r="T90" s="85">
        <f t="shared" si="217"/>
        <v>0</v>
      </c>
      <c r="U90" s="85">
        <f t="shared" si="217"/>
        <v>0</v>
      </c>
      <c r="V90" s="85">
        <f t="shared" si="217"/>
        <v>0</v>
      </c>
      <c r="W90" s="85">
        <f t="shared" si="217"/>
        <v>0</v>
      </c>
      <c r="X90" s="85">
        <f t="shared" si="217"/>
        <v>0</v>
      </c>
      <c r="Y90" s="85">
        <f t="shared" si="217"/>
        <v>0</v>
      </c>
      <c r="Z90" s="85">
        <f t="shared" si="217"/>
        <v>0</v>
      </c>
      <c r="AA90" s="85">
        <f t="shared" si="217"/>
        <v>0</v>
      </c>
      <c r="AB90" s="85">
        <f t="shared" si="217"/>
        <v>0</v>
      </c>
      <c r="AC90" s="85">
        <f t="shared" si="217"/>
        <v>0</v>
      </c>
      <c r="AD90" s="85">
        <f t="shared" si="217"/>
        <v>0</v>
      </c>
      <c r="AE90" s="85">
        <f t="shared" si="217"/>
        <v>0</v>
      </c>
      <c r="AF90" s="85">
        <f t="shared" si="217"/>
        <v>0</v>
      </c>
      <c r="AG90" s="85">
        <f t="shared" si="217"/>
        <v>0</v>
      </c>
      <c r="AH90" s="85">
        <f t="shared" si="217"/>
        <v>0</v>
      </c>
      <c r="AI90" s="85">
        <f t="shared" si="217"/>
        <v>0</v>
      </c>
      <c r="AJ90" s="85">
        <f t="shared" ref="AJ90:BK90" si="218">($B90+$B90*$C90)/12</f>
        <v>0</v>
      </c>
      <c r="AK90" s="85">
        <f t="shared" si="218"/>
        <v>0</v>
      </c>
      <c r="AL90" s="85">
        <f t="shared" si="218"/>
        <v>0</v>
      </c>
      <c r="AM90" s="85">
        <f t="shared" si="218"/>
        <v>0</v>
      </c>
      <c r="AN90" s="85">
        <f t="shared" si="218"/>
        <v>0</v>
      </c>
      <c r="AO90" s="85">
        <f t="shared" si="218"/>
        <v>0</v>
      </c>
      <c r="AP90" s="85">
        <f t="shared" si="218"/>
        <v>0</v>
      </c>
      <c r="AQ90" s="85">
        <f t="shared" si="218"/>
        <v>0</v>
      </c>
      <c r="AR90" s="85">
        <f t="shared" si="218"/>
        <v>0</v>
      </c>
      <c r="AS90" s="85">
        <f t="shared" si="218"/>
        <v>0</v>
      </c>
      <c r="AT90" s="85">
        <f t="shared" si="218"/>
        <v>0</v>
      </c>
      <c r="AU90" s="85">
        <f t="shared" si="218"/>
        <v>0</v>
      </c>
      <c r="AV90" s="85">
        <f t="shared" si="218"/>
        <v>0</v>
      </c>
      <c r="AW90" s="85">
        <f t="shared" si="218"/>
        <v>0</v>
      </c>
      <c r="AX90" s="85">
        <f t="shared" si="218"/>
        <v>0</v>
      </c>
      <c r="AY90" s="85">
        <f t="shared" si="218"/>
        <v>0</v>
      </c>
      <c r="AZ90" s="85">
        <f t="shared" si="218"/>
        <v>0</v>
      </c>
      <c r="BA90" s="85">
        <f t="shared" si="218"/>
        <v>0</v>
      </c>
      <c r="BB90" s="85">
        <f t="shared" si="218"/>
        <v>0</v>
      </c>
      <c r="BC90" s="85">
        <f t="shared" si="218"/>
        <v>0</v>
      </c>
      <c r="BD90" s="85">
        <f t="shared" si="218"/>
        <v>0</v>
      </c>
      <c r="BE90" s="85">
        <f t="shared" si="218"/>
        <v>0</v>
      </c>
      <c r="BF90" s="85">
        <f t="shared" si="218"/>
        <v>0</v>
      </c>
      <c r="BG90" s="85">
        <f t="shared" si="218"/>
        <v>0</v>
      </c>
      <c r="BH90" s="85">
        <f t="shared" si="218"/>
        <v>0</v>
      </c>
      <c r="BI90" s="85">
        <f t="shared" si="218"/>
        <v>0</v>
      </c>
      <c r="BJ90" s="85">
        <f t="shared" si="218"/>
        <v>0</v>
      </c>
      <c r="BK90" s="85">
        <f t="shared" si="218"/>
        <v>0</v>
      </c>
      <c r="BM90" s="17">
        <f t="shared" si="187"/>
        <v>0</v>
      </c>
      <c r="BN90" s="17">
        <f t="shared" si="188"/>
        <v>0</v>
      </c>
      <c r="BO90" s="17">
        <f t="shared" si="189"/>
        <v>0</v>
      </c>
      <c r="BP90" s="17">
        <f t="shared" si="190"/>
        <v>0</v>
      </c>
      <c r="BQ90" s="17">
        <f t="shared" si="191"/>
        <v>0</v>
      </c>
      <c r="BR90" s="17">
        <f t="shared" si="192"/>
        <v>0</v>
      </c>
      <c r="BS90" s="17">
        <f t="shared" si="193"/>
        <v>0</v>
      </c>
      <c r="BT90" s="17">
        <f t="shared" si="194"/>
        <v>0</v>
      </c>
      <c r="BU90" s="17">
        <f t="shared" si="195"/>
        <v>0</v>
      </c>
      <c r="BV90" s="17">
        <f t="shared" si="196"/>
        <v>0</v>
      </c>
      <c r="BW90" s="17">
        <f t="shared" si="197"/>
        <v>0</v>
      </c>
      <c r="BX90" s="17">
        <f t="shared" si="198"/>
        <v>0</v>
      </c>
      <c r="BY90" s="17">
        <f t="shared" si="199"/>
        <v>0</v>
      </c>
      <c r="BZ90" s="17">
        <f t="shared" si="200"/>
        <v>0</v>
      </c>
      <c r="CA90" s="17">
        <f t="shared" si="201"/>
        <v>0</v>
      </c>
      <c r="CB90" s="17">
        <f t="shared" si="202"/>
        <v>0</v>
      </c>
      <c r="CC90" s="17">
        <f t="shared" si="203"/>
        <v>0</v>
      </c>
      <c r="CD90" s="17">
        <f t="shared" si="204"/>
        <v>0</v>
      </c>
      <c r="CE90" s="17">
        <f t="shared" si="205"/>
        <v>0</v>
      </c>
      <c r="CF90" s="17">
        <f t="shared" si="206"/>
        <v>0</v>
      </c>
      <c r="CH90" s="17">
        <f t="shared" si="207"/>
        <v>0</v>
      </c>
      <c r="CI90" s="17">
        <f t="shared" si="208"/>
        <v>0</v>
      </c>
      <c r="CJ90" s="17">
        <f t="shared" si="209"/>
        <v>0</v>
      </c>
      <c r="CK90" s="17">
        <f t="shared" si="210"/>
        <v>0</v>
      </c>
      <c r="CL90" s="17">
        <f t="shared" si="211"/>
        <v>0</v>
      </c>
      <c r="CN90" s="65" t="str">
        <f t="shared" si="212"/>
        <v>Ok</v>
      </c>
      <c r="CO90" s="65" t="str">
        <f t="shared" si="213"/>
        <v>Ok</v>
      </c>
      <c r="CP90" s="65" t="str">
        <f t="shared" si="214"/>
        <v>Ok</v>
      </c>
      <c r="CQ90" s="65" t="str">
        <f t="shared" si="215"/>
        <v>Ok</v>
      </c>
      <c r="CR90" s="65" t="str">
        <f t="shared" si="216"/>
        <v>Ok</v>
      </c>
    </row>
    <row r="91" spans="1:96">
      <c r="A91" s="67" t="s">
        <v>86</v>
      </c>
      <c r="B91" s="18">
        <v>0</v>
      </c>
      <c r="C91" s="16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f t="shared" ref="P91:Y91" si="219">($B91+$B91*$C91)/12</f>
        <v>0</v>
      </c>
      <c r="Q91" s="85">
        <f t="shared" si="219"/>
        <v>0</v>
      </c>
      <c r="R91" s="85">
        <f t="shared" si="219"/>
        <v>0</v>
      </c>
      <c r="S91" s="85">
        <f t="shared" si="219"/>
        <v>0</v>
      </c>
      <c r="T91" s="85">
        <f t="shared" si="219"/>
        <v>0</v>
      </c>
      <c r="U91" s="85">
        <f t="shared" si="219"/>
        <v>0</v>
      </c>
      <c r="V91" s="85">
        <f t="shared" si="219"/>
        <v>0</v>
      </c>
      <c r="W91" s="85">
        <f t="shared" si="219"/>
        <v>0</v>
      </c>
      <c r="X91" s="85">
        <f t="shared" si="219"/>
        <v>0</v>
      </c>
      <c r="Y91" s="85">
        <f t="shared" si="219"/>
        <v>0</v>
      </c>
      <c r="Z91" s="85">
        <f t="shared" ref="Z91:AI91" si="220">($B91+$B91*$C91)/12</f>
        <v>0</v>
      </c>
      <c r="AA91" s="85">
        <f t="shared" si="220"/>
        <v>0</v>
      </c>
      <c r="AB91" s="85">
        <f t="shared" si="220"/>
        <v>0</v>
      </c>
      <c r="AC91" s="85">
        <f t="shared" si="220"/>
        <v>0</v>
      </c>
      <c r="AD91" s="85">
        <f t="shared" si="220"/>
        <v>0</v>
      </c>
      <c r="AE91" s="85">
        <f t="shared" si="220"/>
        <v>0</v>
      </c>
      <c r="AF91" s="85">
        <f t="shared" si="220"/>
        <v>0</v>
      </c>
      <c r="AG91" s="85">
        <f t="shared" si="220"/>
        <v>0</v>
      </c>
      <c r="AH91" s="85">
        <f t="shared" si="220"/>
        <v>0</v>
      </c>
      <c r="AI91" s="85">
        <f t="shared" si="220"/>
        <v>0</v>
      </c>
      <c r="AJ91" s="85">
        <f t="shared" ref="AJ91:AS91" si="221">($B91+$B91*$C91)/12</f>
        <v>0</v>
      </c>
      <c r="AK91" s="85">
        <f t="shared" si="221"/>
        <v>0</v>
      </c>
      <c r="AL91" s="85">
        <f t="shared" si="221"/>
        <v>0</v>
      </c>
      <c r="AM91" s="85">
        <f t="shared" si="221"/>
        <v>0</v>
      </c>
      <c r="AN91" s="85">
        <f t="shared" si="221"/>
        <v>0</v>
      </c>
      <c r="AO91" s="85">
        <f t="shared" si="221"/>
        <v>0</v>
      </c>
      <c r="AP91" s="85">
        <f t="shared" si="221"/>
        <v>0</v>
      </c>
      <c r="AQ91" s="85">
        <f t="shared" si="221"/>
        <v>0</v>
      </c>
      <c r="AR91" s="85">
        <f t="shared" si="221"/>
        <v>0</v>
      </c>
      <c r="AS91" s="85">
        <f t="shared" si="221"/>
        <v>0</v>
      </c>
      <c r="AT91" s="85">
        <f t="shared" ref="AT91:BC91" si="222">($B91+$B91*$C91)/12</f>
        <v>0</v>
      </c>
      <c r="AU91" s="85">
        <f t="shared" si="222"/>
        <v>0</v>
      </c>
      <c r="AV91" s="85">
        <f t="shared" si="222"/>
        <v>0</v>
      </c>
      <c r="AW91" s="85">
        <f t="shared" si="222"/>
        <v>0</v>
      </c>
      <c r="AX91" s="85">
        <f t="shared" si="222"/>
        <v>0</v>
      </c>
      <c r="AY91" s="85">
        <f t="shared" si="222"/>
        <v>0</v>
      </c>
      <c r="AZ91" s="85">
        <f t="shared" si="222"/>
        <v>0</v>
      </c>
      <c r="BA91" s="85">
        <f t="shared" si="222"/>
        <v>0</v>
      </c>
      <c r="BB91" s="85">
        <f t="shared" si="222"/>
        <v>0</v>
      </c>
      <c r="BC91" s="85">
        <f t="shared" si="222"/>
        <v>0</v>
      </c>
      <c r="BD91" s="85">
        <f t="shared" ref="BD91:BK91" si="223">($B91+$B91*$C91)/12</f>
        <v>0</v>
      </c>
      <c r="BE91" s="85">
        <f t="shared" si="223"/>
        <v>0</v>
      </c>
      <c r="BF91" s="85">
        <f t="shared" si="223"/>
        <v>0</v>
      </c>
      <c r="BG91" s="85">
        <f t="shared" si="223"/>
        <v>0</v>
      </c>
      <c r="BH91" s="85">
        <f t="shared" si="223"/>
        <v>0</v>
      </c>
      <c r="BI91" s="85">
        <f t="shared" si="223"/>
        <v>0</v>
      </c>
      <c r="BJ91" s="85">
        <f t="shared" si="223"/>
        <v>0</v>
      </c>
      <c r="BK91" s="85">
        <f t="shared" si="223"/>
        <v>0</v>
      </c>
      <c r="BM91" s="17">
        <f t="shared" si="187"/>
        <v>0</v>
      </c>
      <c r="BN91" s="17">
        <f t="shared" si="188"/>
        <v>0</v>
      </c>
      <c r="BO91" s="17">
        <f t="shared" si="189"/>
        <v>0</v>
      </c>
      <c r="BP91" s="17">
        <f t="shared" si="190"/>
        <v>0</v>
      </c>
      <c r="BQ91" s="17">
        <f t="shared" si="191"/>
        <v>0</v>
      </c>
      <c r="BR91" s="17">
        <f t="shared" si="192"/>
        <v>0</v>
      </c>
      <c r="BS91" s="17">
        <f t="shared" si="193"/>
        <v>0</v>
      </c>
      <c r="BT91" s="17">
        <f t="shared" si="194"/>
        <v>0</v>
      </c>
      <c r="BU91" s="17">
        <f t="shared" si="195"/>
        <v>0</v>
      </c>
      <c r="BV91" s="17">
        <f t="shared" si="196"/>
        <v>0</v>
      </c>
      <c r="BW91" s="17">
        <f t="shared" si="197"/>
        <v>0</v>
      </c>
      <c r="BX91" s="17">
        <f t="shared" si="198"/>
        <v>0</v>
      </c>
      <c r="BY91" s="17">
        <f t="shared" si="199"/>
        <v>0</v>
      </c>
      <c r="BZ91" s="17">
        <f t="shared" si="200"/>
        <v>0</v>
      </c>
      <c r="CA91" s="17">
        <f t="shared" si="201"/>
        <v>0</v>
      </c>
      <c r="CB91" s="17">
        <f t="shared" si="202"/>
        <v>0</v>
      </c>
      <c r="CC91" s="17">
        <f t="shared" si="203"/>
        <v>0</v>
      </c>
      <c r="CD91" s="17">
        <f t="shared" si="204"/>
        <v>0</v>
      </c>
      <c r="CE91" s="17">
        <f t="shared" si="205"/>
        <v>0</v>
      </c>
      <c r="CF91" s="17">
        <f t="shared" si="206"/>
        <v>0</v>
      </c>
      <c r="CH91" s="17">
        <f t="shared" si="207"/>
        <v>0</v>
      </c>
      <c r="CI91" s="17">
        <f t="shared" si="208"/>
        <v>0</v>
      </c>
      <c r="CJ91" s="17">
        <f t="shared" si="209"/>
        <v>0</v>
      </c>
      <c r="CK91" s="17">
        <f t="shared" si="210"/>
        <v>0</v>
      </c>
      <c r="CL91" s="17">
        <f t="shared" si="211"/>
        <v>0</v>
      </c>
      <c r="CN91" s="65" t="str">
        <f t="shared" si="212"/>
        <v>Ok</v>
      </c>
      <c r="CO91" s="65" t="str">
        <f t="shared" si="213"/>
        <v>Ok</v>
      </c>
      <c r="CP91" s="65" t="str">
        <f t="shared" si="214"/>
        <v>Ok</v>
      </c>
      <c r="CQ91" s="65" t="str">
        <f t="shared" si="215"/>
        <v>Ok</v>
      </c>
      <c r="CR91" s="65" t="str">
        <f t="shared" si="216"/>
        <v>Ok</v>
      </c>
    </row>
    <row r="92" spans="1:96">
      <c r="A92" s="67" t="s">
        <v>87</v>
      </c>
      <c r="B92" s="18">
        <v>0</v>
      </c>
      <c r="C92" s="16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f t="shared" ref="P92:R93" si="224">($B92+$B92*$C92)/12</f>
        <v>0</v>
      </c>
      <c r="Q92" s="85">
        <f t="shared" si="224"/>
        <v>0</v>
      </c>
      <c r="R92" s="85">
        <f t="shared" si="224"/>
        <v>0</v>
      </c>
      <c r="S92" s="85">
        <f t="shared" ref="S92:BK93" si="225">($B92+$B92*$C92)/12</f>
        <v>0</v>
      </c>
      <c r="T92" s="85">
        <f t="shared" si="225"/>
        <v>0</v>
      </c>
      <c r="U92" s="85">
        <f t="shared" si="225"/>
        <v>0</v>
      </c>
      <c r="V92" s="85">
        <f t="shared" si="225"/>
        <v>0</v>
      </c>
      <c r="W92" s="85">
        <f t="shared" si="225"/>
        <v>0</v>
      </c>
      <c r="X92" s="85">
        <f t="shared" si="225"/>
        <v>0</v>
      </c>
      <c r="Y92" s="85">
        <f t="shared" si="225"/>
        <v>0</v>
      </c>
      <c r="Z92" s="85">
        <f t="shared" si="225"/>
        <v>0</v>
      </c>
      <c r="AA92" s="85">
        <f t="shared" si="225"/>
        <v>0</v>
      </c>
      <c r="AB92" s="85">
        <f t="shared" si="225"/>
        <v>0</v>
      </c>
      <c r="AC92" s="85">
        <f t="shared" si="225"/>
        <v>0</v>
      </c>
      <c r="AD92" s="85">
        <f t="shared" si="225"/>
        <v>0</v>
      </c>
      <c r="AE92" s="85">
        <f t="shared" si="225"/>
        <v>0</v>
      </c>
      <c r="AF92" s="85">
        <f t="shared" si="225"/>
        <v>0</v>
      </c>
      <c r="AG92" s="85">
        <f t="shared" si="225"/>
        <v>0</v>
      </c>
      <c r="AH92" s="85">
        <f t="shared" si="225"/>
        <v>0</v>
      </c>
      <c r="AI92" s="85">
        <f t="shared" si="225"/>
        <v>0</v>
      </c>
      <c r="AJ92" s="85">
        <f t="shared" si="225"/>
        <v>0</v>
      </c>
      <c r="AK92" s="85">
        <f t="shared" si="225"/>
        <v>0</v>
      </c>
      <c r="AL92" s="85">
        <f t="shared" si="225"/>
        <v>0</v>
      </c>
      <c r="AM92" s="85">
        <f t="shared" si="225"/>
        <v>0</v>
      </c>
      <c r="AN92" s="85">
        <f t="shared" si="225"/>
        <v>0</v>
      </c>
      <c r="AO92" s="85">
        <f t="shared" si="225"/>
        <v>0</v>
      </c>
      <c r="AP92" s="85">
        <f t="shared" si="225"/>
        <v>0</v>
      </c>
      <c r="AQ92" s="85">
        <f t="shared" si="225"/>
        <v>0</v>
      </c>
      <c r="AR92" s="85">
        <f t="shared" si="225"/>
        <v>0</v>
      </c>
      <c r="AS92" s="85">
        <f t="shared" si="225"/>
        <v>0</v>
      </c>
      <c r="AT92" s="85">
        <f t="shared" si="225"/>
        <v>0</v>
      </c>
      <c r="AU92" s="85">
        <f t="shared" si="225"/>
        <v>0</v>
      </c>
      <c r="AV92" s="85">
        <f t="shared" si="225"/>
        <v>0</v>
      </c>
      <c r="AW92" s="85">
        <f t="shared" si="225"/>
        <v>0</v>
      </c>
      <c r="AX92" s="85">
        <f t="shared" si="225"/>
        <v>0</v>
      </c>
      <c r="AY92" s="85">
        <f t="shared" si="225"/>
        <v>0</v>
      </c>
      <c r="AZ92" s="85">
        <f t="shared" si="225"/>
        <v>0</v>
      </c>
      <c r="BA92" s="85">
        <f t="shared" si="225"/>
        <v>0</v>
      </c>
      <c r="BB92" s="85">
        <f t="shared" si="225"/>
        <v>0</v>
      </c>
      <c r="BC92" s="85">
        <f t="shared" si="225"/>
        <v>0</v>
      </c>
      <c r="BD92" s="85">
        <f t="shared" si="225"/>
        <v>0</v>
      </c>
      <c r="BE92" s="85">
        <f t="shared" si="225"/>
        <v>0</v>
      </c>
      <c r="BF92" s="85">
        <f t="shared" si="225"/>
        <v>0</v>
      </c>
      <c r="BG92" s="85">
        <f t="shared" si="225"/>
        <v>0</v>
      </c>
      <c r="BH92" s="85">
        <f t="shared" si="225"/>
        <v>0</v>
      </c>
      <c r="BI92" s="85">
        <f t="shared" si="225"/>
        <v>0</v>
      </c>
      <c r="BJ92" s="85">
        <f t="shared" si="225"/>
        <v>0</v>
      </c>
      <c r="BK92" s="85">
        <f t="shared" si="225"/>
        <v>0</v>
      </c>
      <c r="BM92" s="17">
        <f>SUM(D92:F92)</f>
        <v>0</v>
      </c>
      <c r="BN92" s="17">
        <f>SUM(G92:I92)</f>
        <v>0</v>
      </c>
      <c r="BO92" s="17">
        <f>SUM(J92:L92)</f>
        <v>0</v>
      </c>
      <c r="BP92" s="17">
        <f>SUM(M92:O92)</f>
        <v>0</v>
      </c>
      <c r="BQ92" s="17">
        <f>SUM(P92:R92)</f>
        <v>0</v>
      </c>
      <c r="BR92" s="17">
        <f>SUM(S92:U92)</f>
        <v>0</v>
      </c>
      <c r="BS92" s="17">
        <f>SUM(V92:X92)</f>
        <v>0</v>
      </c>
      <c r="BT92" s="17">
        <f>SUM(Y92:AA92)</f>
        <v>0</v>
      </c>
      <c r="BU92" s="17">
        <f>SUM(AB92:AD92)</f>
        <v>0</v>
      </c>
      <c r="BV92" s="17">
        <f>SUM(AE92:AG92)</f>
        <v>0</v>
      </c>
      <c r="BW92" s="17">
        <f>SUM(AH92:AJ92)</f>
        <v>0</v>
      </c>
      <c r="BX92" s="17">
        <f>SUM(AK92:AM92)</f>
        <v>0</v>
      </c>
      <c r="BY92" s="17">
        <f>SUM(AN92:AP92)</f>
        <v>0</v>
      </c>
      <c r="BZ92" s="17">
        <f>SUM(AQ92:AS92)</f>
        <v>0</v>
      </c>
      <c r="CA92" s="17">
        <f>SUM(AT92:AV92)</f>
        <v>0</v>
      </c>
      <c r="CB92" s="17">
        <f>SUM(AW92:AY92)</f>
        <v>0</v>
      </c>
      <c r="CC92" s="17">
        <f>SUM(AZ92:BB92)</f>
        <v>0</v>
      </c>
      <c r="CD92" s="17">
        <f>SUM(BC92:BE92)</f>
        <v>0</v>
      </c>
      <c r="CE92" s="17">
        <f>SUM(BF92:BH92)</f>
        <v>0</v>
      </c>
      <c r="CF92" s="17">
        <f>SUM(BI92:BK92)</f>
        <v>0</v>
      </c>
      <c r="CH92" s="17">
        <f>SUM(D92:O92)</f>
        <v>0</v>
      </c>
      <c r="CI92" s="17">
        <f>SUM(P92:AA92)</f>
        <v>0</v>
      </c>
      <c r="CJ92" s="17">
        <f>SUM(AB92:AM92)</f>
        <v>0</v>
      </c>
      <c r="CK92" s="17">
        <f>SUM(AN92:AY92)</f>
        <v>0</v>
      </c>
      <c r="CL92" s="17">
        <f>SUM(AZ92:BK92)</f>
        <v>0</v>
      </c>
      <c r="CN92" s="65" t="str">
        <f t="shared" si="212"/>
        <v>Ok</v>
      </c>
      <c r="CO92" s="65" t="str">
        <f t="shared" si="213"/>
        <v>Ok</v>
      </c>
      <c r="CP92" s="65" t="str">
        <f t="shared" si="214"/>
        <v>Ok</v>
      </c>
      <c r="CQ92" s="65" t="str">
        <f t="shared" si="215"/>
        <v>Ok</v>
      </c>
      <c r="CR92" s="65" t="str">
        <f t="shared" si="216"/>
        <v>Ok</v>
      </c>
    </row>
    <row r="93" spans="1:96">
      <c r="A93" s="67" t="s">
        <v>154</v>
      </c>
      <c r="B93" s="18">
        <v>0</v>
      </c>
      <c r="C93" s="16">
        <v>0</v>
      </c>
      <c r="D93" s="85">
        <f t="shared" ref="D93:O93" si="226">($B93+$B93*$C93)/12</f>
        <v>0</v>
      </c>
      <c r="E93" s="85">
        <f t="shared" si="226"/>
        <v>0</v>
      </c>
      <c r="F93" s="85">
        <f t="shared" si="226"/>
        <v>0</v>
      </c>
      <c r="G93" s="85">
        <f t="shared" si="226"/>
        <v>0</v>
      </c>
      <c r="H93" s="85">
        <f t="shared" si="226"/>
        <v>0</v>
      </c>
      <c r="I93" s="85">
        <f t="shared" si="226"/>
        <v>0</v>
      </c>
      <c r="J93" s="85">
        <f t="shared" si="226"/>
        <v>0</v>
      </c>
      <c r="K93" s="85">
        <f t="shared" si="226"/>
        <v>0</v>
      </c>
      <c r="L93" s="85">
        <f t="shared" si="226"/>
        <v>0</v>
      </c>
      <c r="M93" s="85">
        <f t="shared" si="226"/>
        <v>0</v>
      </c>
      <c r="N93" s="85">
        <f t="shared" si="226"/>
        <v>0</v>
      </c>
      <c r="O93" s="85">
        <f t="shared" si="226"/>
        <v>0</v>
      </c>
      <c r="P93" s="85">
        <f t="shared" si="224"/>
        <v>0</v>
      </c>
      <c r="Q93" s="85">
        <f t="shared" si="224"/>
        <v>0</v>
      </c>
      <c r="R93" s="85">
        <f t="shared" si="224"/>
        <v>0</v>
      </c>
      <c r="S93" s="85">
        <f>($B93+$B93*$C93)/12</f>
        <v>0</v>
      </c>
      <c r="T93" s="85">
        <f t="shared" si="225"/>
        <v>0</v>
      </c>
      <c r="U93" s="85">
        <f t="shared" si="225"/>
        <v>0</v>
      </c>
      <c r="V93" s="85">
        <f t="shared" si="225"/>
        <v>0</v>
      </c>
      <c r="W93" s="85">
        <f t="shared" si="225"/>
        <v>0</v>
      </c>
      <c r="X93" s="85">
        <f t="shared" si="225"/>
        <v>0</v>
      </c>
      <c r="Y93" s="85">
        <f t="shared" si="225"/>
        <v>0</v>
      </c>
      <c r="Z93" s="85">
        <f t="shared" si="225"/>
        <v>0</v>
      </c>
      <c r="AA93" s="85">
        <f t="shared" si="225"/>
        <v>0</v>
      </c>
      <c r="AB93" s="85">
        <f t="shared" si="225"/>
        <v>0</v>
      </c>
      <c r="AC93" s="85">
        <f t="shared" si="225"/>
        <v>0</v>
      </c>
      <c r="AD93" s="85">
        <f t="shared" si="225"/>
        <v>0</v>
      </c>
      <c r="AE93" s="85">
        <f t="shared" si="225"/>
        <v>0</v>
      </c>
      <c r="AF93" s="85">
        <f t="shared" si="225"/>
        <v>0</v>
      </c>
      <c r="AG93" s="85">
        <f t="shared" si="225"/>
        <v>0</v>
      </c>
      <c r="AH93" s="85">
        <f t="shared" si="225"/>
        <v>0</v>
      </c>
      <c r="AI93" s="85">
        <f t="shared" si="225"/>
        <v>0</v>
      </c>
      <c r="AJ93" s="85">
        <f t="shared" si="225"/>
        <v>0</v>
      </c>
      <c r="AK93" s="85">
        <f t="shared" si="225"/>
        <v>0</v>
      </c>
      <c r="AL93" s="85">
        <f t="shared" si="225"/>
        <v>0</v>
      </c>
      <c r="AM93" s="85">
        <f t="shared" si="225"/>
        <v>0</v>
      </c>
      <c r="AN93" s="85">
        <f t="shared" si="225"/>
        <v>0</v>
      </c>
      <c r="AO93" s="85">
        <f t="shared" si="225"/>
        <v>0</v>
      </c>
      <c r="AP93" s="85">
        <f t="shared" si="225"/>
        <v>0</v>
      </c>
      <c r="AQ93" s="85">
        <f t="shared" si="225"/>
        <v>0</v>
      </c>
      <c r="AR93" s="85">
        <f t="shared" si="225"/>
        <v>0</v>
      </c>
      <c r="AS93" s="85">
        <f t="shared" si="225"/>
        <v>0</v>
      </c>
      <c r="AT93" s="85">
        <f t="shared" si="225"/>
        <v>0</v>
      </c>
      <c r="AU93" s="85">
        <f t="shared" si="225"/>
        <v>0</v>
      </c>
      <c r="AV93" s="85">
        <f t="shared" si="225"/>
        <v>0</v>
      </c>
      <c r="AW93" s="85">
        <f t="shared" si="225"/>
        <v>0</v>
      </c>
      <c r="AX93" s="85">
        <f t="shared" si="225"/>
        <v>0</v>
      </c>
      <c r="AY93" s="85">
        <f t="shared" si="225"/>
        <v>0</v>
      </c>
      <c r="AZ93" s="85">
        <f t="shared" si="225"/>
        <v>0</v>
      </c>
      <c r="BA93" s="85">
        <f t="shared" si="225"/>
        <v>0</v>
      </c>
      <c r="BB93" s="85">
        <f t="shared" si="225"/>
        <v>0</v>
      </c>
      <c r="BC93" s="85">
        <f t="shared" si="225"/>
        <v>0</v>
      </c>
      <c r="BD93" s="85">
        <f t="shared" si="225"/>
        <v>0</v>
      </c>
      <c r="BE93" s="85">
        <f t="shared" si="225"/>
        <v>0</v>
      </c>
      <c r="BF93" s="85">
        <f t="shared" si="225"/>
        <v>0</v>
      </c>
      <c r="BG93" s="85">
        <f t="shared" si="225"/>
        <v>0</v>
      </c>
      <c r="BH93" s="85">
        <f t="shared" si="225"/>
        <v>0</v>
      </c>
      <c r="BI93" s="85">
        <f t="shared" si="225"/>
        <v>0</v>
      </c>
      <c r="BJ93" s="85">
        <f t="shared" si="225"/>
        <v>0</v>
      </c>
      <c r="BK93" s="85">
        <f t="shared" si="225"/>
        <v>0</v>
      </c>
      <c r="BM93" s="17">
        <f>SUM(D93:F93)</f>
        <v>0</v>
      </c>
      <c r="BN93" s="17">
        <f>SUM(G93:I93)</f>
        <v>0</v>
      </c>
      <c r="BO93" s="17">
        <f>SUM(J93:L93)</f>
        <v>0</v>
      </c>
      <c r="BP93" s="17">
        <f>SUM(M93:O93)</f>
        <v>0</v>
      </c>
      <c r="BQ93" s="17">
        <f>SUM(P93:R93)</f>
        <v>0</v>
      </c>
      <c r="BR93" s="17">
        <f>SUM(S93:U93)</f>
        <v>0</v>
      </c>
      <c r="BS93" s="17">
        <f>SUM(V93:X93)</f>
        <v>0</v>
      </c>
      <c r="BT93" s="17">
        <f>SUM(Y93:AA93)</f>
        <v>0</v>
      </c>
      <c r="BU93" s="17">
        <f>SUM(AB93:AD93)</f>
        <v>0</v>
      </c>
      <c r="BV93" s="17">
        <f>SUM(AE93:AG93)</f>
        <v>0</v>
      </c>
      <c r="BW93" s="17">
        <f>SUM(AH93:AJ93)</f>
        <v>0</v>
      </c>
      <c r="BX93" s="17">
        <f>SUM(AK93:AM93)</f>
        <v>0</v>
      </c>
      <c r="BY93" s="17">
        <f>SUM(AN93:AP93)</f>
        <v>0</v>
      </c>
      <c r="BZ93" s="17">
        <f>SUM(AQ93:AS93)</f>
        <v>0</v>
      </c>
      <c r="CA93" s="17">
        <f>SUM(AT93:AV93)</f>
        <v>0</v>
      </c>
      <c r="CB93" s="17">
        <f>SUM(AW93:AY93)</f>
        <v>0</v>
      </c>
      <c r="CC93" s="17">
        <f>SUM(AZ93:BB93)</f>
        <v>0</v>
      </c>
      <c r="CD93" s="17">
        <f>SUM(BC93:BE93)</f>
        <v>0</v>
      </c>
      <c r="CE93" s="17">
        <f>SUM(BF93:BH93)</f>
        <v>0</v>
      </c>
      <c r="CF93" s="17">
        <f>SUM(BI93:BK93)</f>
        <v>0</v>
      </c>
      <c r="CH93" s="17">
        <f>SUM(D93:O93)</f>
        <v>0</v>
      </c>
      <c r="CI93" s="17">
        <f>SUM(P93:AA93)</f>
        <v>0</v>
      </c>
      <c r="CJ93" s="17">
        <f>SUM(AB93:AM93)</f>
        <v>0</v>
      </c>
      <c r="CK93" s="17">
        <f>SUM(AN93:AY93)</f>
        <v>0</v>
      </c>
      <c r="CL93" s="17">
        <f>SUM(AZ93:BK93)</f>
        <v>0</v>
      </c>
      <c r="CN93" s="65" t="str">
        <f t="shared" si="212"/>
        <v>Ok</v>
      </c>
      <c r="CO93" s="65" t="str">
        <f t="shared" si="213"/>
        <v>Ok</v>
      </c>
      <c r="CP93" s="65" t="str">
        <f t="shared" si="214"/>
        <v>Ok</v>
      </c>
      <c r="CQ93" s="65" t="str">
        <f t="shared" si="215"/>
        <v>Ok</v>
      </c>
      <c r="CR93" s="65" t="str">
        <f t="shared" si="216"/>
        <v>Ok</v>
      </c>
    </row>
    <row r="94" spans="1:96">
      <c r="A94" s="67" t="s">
        <v>76</v>
      </c>
      <c r="B94" s="18">
        <v>0</v>
      </c>
      <c r="C94" s="16">
        <v>0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5">
        <v>0</v>
      </c>
      <c r="AE94" s="85">
        <v>0</v>
      </c>
      <c r="AF94" s="85">
        <v>0</v>
      </c>
      <c r="AG94" s="85">
        <v>0</v>
      </c>
      <c r="AH94" s="85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5">
        <v>0</v>
      </c>
      <c r="AO94" s="85">
        <v>0</v>
      </c>
      <c r="AP94" s="85">
        <v>0</v>
      </c>
      <c r="AQ94" s="85">
        <v>0</v>
      </c>
      <c r="AR94" s="85">
        <v>0</v>
      </c>
      <c r="AS94" s="85">
        <v>0</v>
      </c>
      <c r="AT94" s="85">
        <v>0</v>
      </c>
      <c r="AU94" s="85">
        <v>0</v>
      </c>
      <c r="AV94" s="85">
        <v>0</v>
      </c>
      <c r="AW94" s="85">
        <v>0</v>
      </c>
      <c r="AX94" s="85">
        <v>0</v>
      </c>
      <c r="AY94" s="85">
        <v>0</v>
      </c>
      <c r="AZ94" s="85">
        <v>0</v>
      </c>
      <c r="BA94" s="85">
        <v>0</v>
      </c>
      <c r="BB94" s="85">
        <v>0</v>
      </c>
      <c r="BC94" s="85">
        <v>0</v>
      </c>
      <c r="BD94" s="85">
        <v>0</v>
      </c>
      <c r="BE94" s="85">
        <v>0</v>
      </c>
      <c r="BF94" s="85">
        <v>0</v>
      </c>
      <c r="BG94" s="85">
        <v>0</v>
      </c>
      <c r="BH94" s="85">
        <v>0</v>
      </c>
      <c r="BI94" s="85">
        <v>0</v>
      </c>
      <c r="BJ94" s="85">
        <v>0</v>
      </c>
      <c r="BK94" s="85">
        <v>0</v>
      </c>
      <c r="BM94" s="17">
        <f>SUM(D94:F94)</f>
        <v>0</v>
      </c>
      <c r="BN94" s="17">
        <f>SUM(G94:I94)</f>
        <v>0</v>
      </c>
      <c r="BO94" s="17">
        <f>SUM(J94:L94)</f>
        <v>0</v>
      </c>
      <c r="BP94" s="17">
        <f>SUM(M94:O94)</f>
        <v>0</v>
      </c>
      <c r="BQ94" s="17">
        <f>SUM(P94:R94)</f>
        <v>0</v>
      </c>
      <c r="BR94" s="17">
        <f>SUM(S94:U94)</f>
        <v>0</v>
      </c>
      <c r="BS94" s="17">
        <f>SUM(V94:X94)</f>
        <v>0</v>
      </c>
      <c r="BT94" s="17">
        <f>SUM(Y94:AA94)</f>
        <v>0</v>
      </c>
      <c r="BU94" s="17">
        <f>SUM(AB94:AD94)</f>
        <v>0</v>
      </c>
      <c r="BV94" s="17">
        <f>SUM(AE94:AG94)</f>
        <v>0</v>
      </c>
      <c r="BW94" s="17">
        <f>SUM(AH94:AJ94)</f>
        <v>0</v>
      </c>
      <c r="BX94" s="17">
        <f>SUM(AK94:AM94)</f>
        <v>0</v>
      </c>
      <c r="BY94" s="17">
        <f>SUM(AN94:AP94)</f>
        <v>0</v>
      </c>
      <c r="BZ94" s="17">
        <f>SUM(AQ94:AS94)</f>
        <v>0</v>
      </c>
      <c r="CA94" s="17">
        <f>SUM(AT94:AV94)</f>
        <v>0</v>
      </c>
      <c r="CB94" s="17">
        <f>SUM(AW94:AY94)</f>
        <v>0</v>
      </c>
      <c r="CC94" s="17">
        <f>SUM(AZ94:BB94)</f>
        <v>0</v>
      </c>
      <c r="CD94" s="17">
        <f>SUM(BC94:BE94)</f>
        <v>0</v>
      </c>
      <c r="CE94" s="17">
        <f>SUM(BF94:BH94)</f>
        <v>0</v>
      </c>
      <c r="CF94" s="17">
        <f>SUM(BI94:BK94)</f>
        <v>0</v>
      </c>
      <c r="CH94" s="17">
        <f>SUM(D94:O94)</f>
        <v>0</v>
      </c>
      <c r="CI94" s="17">
        <f>SUM(P94:AA94)</f>
        <v>0</v>
      </c>
      <c r="CJ94" s="17">
        <f>SUM(AB94:AM94)</f>
        <v>0</v>
      </c>
      <c r="CK94" s="17">
        <f>SUM(AN94:AY94)</f>
        <v>0</v>
      </c>
      <c r="CL94" s="17">
        <f>SUM(AZ94:BK94)</f>
        <v>0</v>
      </c>
      <c r="CN94" s="65" t="str">
        <f t="shared" si="212"/>
        <v>Ok</v>
      </c>
      <c r="CO94" s="65" t="str">
        <f t="shared" si="213"/>
        <v>Ok</v>
      </c>
      <c r="CP94" s="65" t="str">
        <f t="shared" si="214"/>
        <v>Ok</v>
      </c>
      <c r="CQ94" s="65" t="str">
        <f t="shared" si="215"/>
        <v>Ok</v>
      </c>
      <c r="CR94" s="65" t="str">
        <f t="shared" si="216"/>
        <v>Ok</v>
      </c>
    </row>
    <row r="95" spans="1:96">
      <c r="A95" s="68" t="s">
        <v>76</v>
      </c>
      <c r="B95" s="44">
        <v>0</v>
      </c>
      <c r="C95" s="45">
        <v>0</v>
      </c>
      <c r="D95" s="121">
        <v>0</v>
      </c>
      <c r="E95" s="121"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v>0</v>
      </c>
      <c r="M95" s="121"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v>0</v>
      </c>
      <c r="S95" s="121">
        <v>0</v>
      </c>
      <c r="T95" s="121">
        <v>0</v>
      </c>
      <c r="U95" s="121">
        <v>0</v>
      </c>
      <c r="V95" s="121">
        <v>0</v>
      </c>
      <c r="W95" s="121">
        <v>0</v>
      </c>
      <c r="X95" s="121">
        <v>0</v>
      </c>
      <c r="Y95" s="121">
        <v>0</v>
      </c>
      <c r="Z95" s="121">
        <v>0</v>
      </c>
      <c r="AA95" s="121">
        <v>0</v>
      </c>
      <c r="AB95" s="121">
        <v>0</v>
      </c>
      <c r="AC95" s="121">
        <v>0</v>
      </c>
      <c r="AD95" s="121">
        <v>0</v>
      </c>
      <c r="AE95" s="121">
        <v>0</v>
      </c>
      <c r="AF95" s="121">
        <v>0</v>
      </c>
      <c r="AG95" s="121">
        <v>0</v>
      </c>
      <c r="AH95" s="121">
        <v>0</v>
      </c>
      <c r="AI95" s="121">
        <v>0</v>
      </c>
      <c r="AJ95" s="121">
        <v>0</v>
      </c>
      <c r="AK95" s="121">
        <v>0</v>
      </c>
      <c r="AL95" s="121">
        <v>0</v>
      </c>
      <c r="AM95" s="121">
        <v>0</v>
      </c>
      <c r="AN95" s="121">
        <v>0</v>
      </c>
      <c r="AO95" s="121">
        <v>0</v>
      </c>
      <c r="AP95" s="121">
        <v>0</v>
      </c>
      <c r="AQ95" s="121">
        <v>0</v>
      </c>
      <c r="AR95" s="121">
        <v>0</v>
      </c>
      <c r="AS95" s="121">
        <v>0</v>
      </c>
      <c r="AT95" s="121">
        <v>0</v>
      </c>
      <c r="AU95" s="121">
        <v>0</v>
      </c>
      <c r="AV95" s="121">
        <v>0</v>
      </c>
      <c r="AW95" s="121">
        <v>0</v>
      </c>
      <c r="AX95" s="121">
        <v>0</v>
      </c>
      <c r="AY95" s="121">
        <v>0</v>
      </c>
      <c r="AZ95" s="121">
        <v>0</v>
      </c>
      <c r="BA95" s="121">
        <v>0</v>
      </c>
      <c r="BB95" s="121">
        <v>0</v>
      </c>
      <c r="BC95" s="121">
        <v>0</v>
      </c>
      <c r="BD95" s="121">
        <v>0</v>
      </c>
      <c r="BE95" s="121">
        <v>0</v>
      </c>
      <c r="BF95" s="121">
        <v>0</v>
      </c>
      <c r="BG95" s="121">
        <v>0</v>
      </c>
      <c r="BH95" s="121">
        <v>0</v>
      </c>
      <c r="BI95" s="121">
        <v>0</v>
      </c>
      <c r="BJ95" s="121">
        <v>0</v>
      </c>
      <c r="BK95" s="121">
        <v>0</v>
      </c>
      <c r="BM95" s="46">
        <f>SUM(D95:F95)</f>
        <v>0</v>
      </c>
      <c r="BN95" s="46">
        <f>SUM(G95:I95)</f>
        <v>0</v>
      </c>
      <c r="BO95" s="46">
        <f>SUM(J95:L95)</f>
        <v>0</v>
      </c>
      <c r="BP95" s="46">
        <f>SUM(M95:O95)</f>
        <v>0</v>
      </c>
      <c r="BQ95" s="46">
        <f>SUM(P95:R95)</f>
        <v>0</v>
      </c>
      <c r="BR95" s="46">
        <f>SUM(S95:U95)</f>
        <v>0</v>
      </c>
      <c r="BS95" s="46">
        <f>SUM(V95:X95)</f>
        <v>0</v>
      </c>
      <c r="BT95" s="46">
        <f>SUM(Y95:AA95)</f>
        <v>0</v>
      </c>
      <c r="BU95" s="46">
        <f>SUM(AB95:AD95)</f>
        <v>0</v>
      </c>
      <c r="BV95" s="46">
        <f>SUM(AE95:AG95)</f>
        <v>0</v>
      </c>
      <c r="BW95" s="46">
        <f>SUM(AH95:AJ95)</f>
        <v>0</v>
      </c>
      <c r="BX95" s="46">
        <f>SUM(AK95:AM95)</f>
        <v>0</v>
      </c>
      <c r="BY95" s="46">
        <f>SUM(AN95:AP95)</f>
        <v>0</v>
      </c>
      <c r="BZ95" s="46">
        <f>SUM(AQ95:AS95)</f>
        <v>0</v>
      </c>
      <c r="CA95" s="46">
        <f>SUM(AT95:AV95)</f>
        <v>0</v>
      </c>
      <c r="CB95" s="46">
        <f>SUM(AW95:AY95)</f>
        <v>0</v>
      </c>
      <c r="CC95" s="46">
        <f>SUM(AZ95:BB95)</f>
        <v>0</v>
      </c>
      <c r="CD95" s="46">
        <f>SUM(BC95:BE95)</f>
        <v>0</v>
      </c>
      <c r="CE95" s="46">
        <f>SUM(BF95:BH95)</f>
        <v>0</v>
      </c>
      <c r="CF95" s="46">
        <f>SUM(BI95:BK95)</f>
        <v>0</v>
      </c>
      <c r="CH95" s="46">
        <f>SUM(D95:O95)</f>
        <v>0</v>
      </c>
      <c r="CI95" s="46">
        <f>SUM(P95:AA95)</f>
        <v>0</v>
      </c>
      <c r="CJ95" s="46">
        <f>SUM(AB95:AM95)</f>
        <v>0</v>
      </c>
      <c r="CK95" s="46">
        <f>SUM(AN95:AY95)</f>
        <v>0</v>
      </c>
      <c r="CL95" s="46">
        <f>SUM(AZ95:BK95)</f>
        <v>0</v>
      </c>
      <c r="CN95" s="65" t="str">
        <f t="shared" si="212"/>
        <v>Ok</v>
      </c>
      <c r="CO95" s="65" t="str">
        <f t="shared" si="213"/>
        <v>Ok</v>
      </c>
      <c r="CP95" s="65" t="str">
        <f t="shared" si="214"/>
        <v>Ok</v>
      </c>
      <c r="CQ95" s="65" t="str">
        <f t="shared" si="215"/>
        <v>Ok</v>
      </c>
      <c r="CR95" s="65" t="str">
        <f t="shared" si="216"/>
        <v>Ok</v>
      </c>
    </row>
    <row r="96" spans="1:96">
      <c r="A96" s="42" t="s">
        <v>61</v>
      </c>
      <c r="D96" s="17">
        <f t="shared" ref="D96:AI96" si="227">SUM(D89:D95)</f>
        <v>0</v>
      </c>
      <c r="E96" s="17">
        <f t="shared" si="227"/>
        <v>0</v>
      </c>
      <c r="F96" s="17">
        <f t="shared" si="227"/>
        <v>0</v>
      </c>
      <c r="G96" s="17">
        <f t="shared" si="227"/>
        <v>0</v>
      </c>
      <c r="H96" s="17">
        <f t="shared" si="227"/>
        <v>0</v>
      </c>
      <c r="I96" s="17">
        <f t="shared" si="227"/>
        <v>0</v>
      </c>
      <c r="J96" s="17">
        <f t="shared" si="227"/>
        <v>0</v>
      </c>
      <c r="K96" s="17">
        <f t="shared" si="227"/>
        <v>0</v>
      </c>
      <c r="L96" s="17">
        <f t="shared" si="227"/>
        <v>0</v>
      </c>
      <c r="M96" s="17">
        <f t="shared" si="227"/>
        <v>0</v>
      </c>
      <c r="N96" s="17">
        <f t="shared" si="227"/>
        <v>0</v>
      </c>
      <c r="O96" s="17">
        <f t="shared" si="227"/>
        <v>0</v>
      </c>
      <c r="P96" s="17">
        <f t="shared" si="227"/>
        <v>0</v>
      </c>
      <c r="Q96" s="17">
        <f t="shared" si="227"/>
        <v>0</v>
      </c>
      <c r="R96" s="17">
        <f t="shared" si="227"/>
        <v>0</v>
      </c>
      <c r="S96" s="17">
        <f t="shared" si="227"/>
        <v>0</v>
      </c>
      <c r="T96" s="17">
        <f t="shared" si="227"/>
        <v>0</v>
      </c>
      <c r="U96" s="17">
        <f t="shared" si="227"/>
        <v>0</v>
      </c>
      <c r="V96" s="17">
        <f t="shared" si="227"/>
        <v>0</v>
      </c>
      <c r="W96" s="17">
        <f t="shared" si="227"/>
        <v>0</v>
      </c>
      <c r="X96" s="17">
        <f t="shared" si="227"/>
        <v>0</v>
      </c>
      <c r="Y96" s="17">
        <f t="shared" si="227"/>
        <v>0</v>
      </c>
      <c r="Z96" s="17">
        <f t="shared" si="227"/>
        <v>0</v>
      </c>
      <c r="AA96" s="17">
        <f t="shared" si="227"/>
        <v>0</v>
      </c>
      <c r="AB96" s="17">
        <f t="shared" si="227"/>
        <v>0</v>
      </c>
      <c r="AC96" s="17">
        <f t="shared" si="227"/>
        <v>0</v>
      </c>
      <c r="AD96" s="17">
        <f t="shared" si="227"/>
        <v>0</v>
      </c>
      <c r="AE96" s="17">
        <f t="shared" si="227"/>
        <v>0</v>
      </c>
      <c r="AF96" s="17">
        <f t="shared" si="227"/>
        <v>0</v>
      </c>
      <c r="AG96" s="17">
        <f t="shared" si="227"/>
        <v>0</v>
      </c>
      <c r="AH96" s="17">
        <f t="shared" si="227"/>
        <v>0</v>
      </c>
      <c r="AI96" s="17">
        <f t="shared" si="227"/>
        <v>0</v>
      </c>
      <c r="AJ96" s="17">
        <f t="shared" ref="AJ96:BK96" si="228">SUM(AJ89:AJ95)</f>
        <v>0</v>
      </c>
      <c r="AK96" s="17">
        <f t="shared" si="228"/>
        <v>0</v>
      </c>
      <c r="AL96" s="17">
        <f t="shared" si="228"/>
        <v>0</v>
      </c>
      <c r="AM96" s="17">
        <f t="shared" si="228"/>
        <v>0</v>
      </c>
      <c r="AN96" s="17">
        <f t="shared" si="228"/>
        <v>0</v>
      </c>
      <c r="AO96" s="17">
        <f t="shared" si="228"/>
        <v>0</v>
      </c>
      <c r="AP96" s="17">
        <f t="shared" si="228"/>
        <v>0</v>
      </c>
      <c r="AQ96" s="17">
        <f t="shared" si="228"/>
        <v>0</v>
      </c>
      <c r="AR96" s="17">
        <f t="shared" si="228"/>
        <v>0</v>
      </c>
      <c r="AS96" s="17">
        <f t="shared" si="228"/>
        <v>0</v>
      </c>
      <c r="AT96" s="17">
        <f t="shared" si="228"/>
        <v>0</v>
      </c>
      <c r="AU96" s="17">
        <f t="shared" si="228"/>
        <v>0</v>
      </c>
      <c r="AV96" s="17">
        <f t="shared" si="228"/>
        <v>0</v>
      </c>
      <c r="AW96" s="17">
        <f t="shared" si="228"/>
        <v>0</v>
      </c>
      <c r="AX96" s="17">
        <f t="shared" si="228"/>
        <v>0</v>
      </c>
      <c r="AY96" s="17">
        <f t="shared" si="228"/>
        <v>0</v>
      </c>
      <c r="AZ96" s="17">
        <f t="shared" si="228"/>
        <v>0</v>
      </c>
      <c r="BA96" s="17">
        <f t="shared" si="228"/>
        <v>0</v>
      </c>
      <c r="BB96" s="17">
        <f t="shared" si="228"/>
        <v>0</v>
      </c>
      <c r="BC96" s="17">
        <f t="shared" si="228"/>
        <v>0</v>
      </c>
      <c r="BD96" s="17">
        <f t="shared" si="228"/>
        <v>0</v>
      </c>
      <c r="BE96" s="17">
        <f t="shared" si="228"/>
        <v>0</v>
      </c>
      <c r="BF96" s="17">
        <f t="shared" si="228"/>
        <v>0</v>
      </c>
      <c r="BG96" s="17">
        <f t="shared" si="228"/>
        <v>0</v>
      </c>
      <c r="BH96" s="17">
        <f t="shared" si="228"/>
        <v>0</v>
      </c>
      <c r="BI96" s="17">
        <f t="shared" si="228"/>
        <v>0</v>
      </c>
      <c r="BJ96" s="17">
        <f t="shared" si="228"/>
        <v>0</v>
      </c>
      <c r="BK96" s="17">
        <f t="shared" si="228"/>
        <v>0</v>
      </c>
      <c r="BM96" s="17">
        <f t="shared" si="187"/>
        <v>0</v>
      </c>
      <c r="BN96" s="17">
        <f t="shared" si="188"/>
        <v>0</v>
      </c>
      <c r="BO96" s="17">
        <f t="shared" si="189"/>
        <v>0</v>
      </c>
      <c r="BP96" s="17">
        <f t="shared" si="190"/>
        <v>0</v>
      </c>
      <c r="BQ96" s="17">
        <f t="shared" si="191"/>
        <v>0</v>
      </c>
      <c r="BR96" s="17">
        <f t="shared" si="192"/>
        <v>0</v>
      </c>
      <c r="BS96" s="17">
        <f t="shared" si="193"/>
        <v>0</v>
      </c>
      <c r="BT96" s="17">
        <f t="shared" si="194"/>
        <v>0</v>
      </c>
      <c r="BU96" s="17">
        <f t="shared" si="195"/>
        <v>0</v>
      </c>
      <c r="BV96" s="17">
        <f t="shared" si="196"/>
        <v>0</v>
      </c>
      <c r="BW96" s="17">
        <f t="shared" si="197"/>
        <v>0</v>
      </c>
      <c r="BX96" s="17">
        <f t="shared" si="198"/>
        <v>0</v>
      </c>
      <c r="BY96" s="17">
        <f t="shared" si="199"/>
        <v>0</v>
      </c>
      <c r="BZ96" s="17">
        <f t="shared" si="200"/>
        <v>0</v>
      </c>
      <c r="CA96" s="17">
        <f t="shared" si="201"/>
        <v>0</v>
      </c>
      <c r="CB96" s="17">
        <f t="shared" si="202"/>
        <v>0</v>
      </c>
      <c r="CC96" s="17">
        <f t="shared" si="203"/>
        <v>0</v>
      </c>
      <c r="CD96" s="17">
        <f t="shared" si="204"/>
        <v>0</v>
      </c>
      <c r="CE96" s="17">
        <f t="shared" si="205"/>
        <v>0</v>
      </c>
      <c r="CF96" s="17">
        <f t="shared" si="206"/>
        <v>0</v>
      </c>
      <c r="CH96" s="17">
        <f t="shared" si="207"/>
        <v>0</v>
      </c>
      <c r="CI96" s="17">
        <f t="shared" si="208"/>
        <v>0</v>
      </c>
      <c r="CJ96" s="17">
        <f t="shared" si="209"/>
        <v>0</v>
      </c>
      <c r="CK96" s="17">
        <f t="shared" si="210"/>
        <v>0</v>
      </c>
      <c r="CL96" s="17">
        <f t="shared" si="211"/>
        <v>0</v>
      </c>
      <c r="CN96" s="65" t="str">
        <f t="shared" si="212"/>
        <v>Ok</v>
      </c>
      <c r="CO96" s="65" t="str">
        <f t="shared" si="213"/>
        <v>Ok</v>
      </c>
      <c r="CP96" s="65" t="str">
        <f t="shared" si="214"/>
        <v>Ok</v>
      </c>
      <c r="CQ96" s="65" t="str">
        <f t="shared" si="215"/>
        <v>Ok</v>
      </c>
      <c r="CR96" s="65" t="str">
        <f t="shared" si="216"/>
        <v>Ok</v>
      </c>
    </row>
    <row r="97" spans="1:96">
      <c r="A97" s="42" t="s">
        <v>84</v>
      </c>
      <c r="D97" s="17">
        <f>COUNTIF(D89:D95,"&gt;0")</f>
        <v>0</v>
      </c>
      <c r="E97" s="17">
        <f t="shared" ref="E97:BK97" si="229">COUNTIF(E89:E95,"&gt;0")</f>
        <v>0</v>
      </c>
      <c r="F97" s="17">
        <f t="shared" si="229"/>
        <v>0</v>
      </c>
      <c r="G97" s="17">
        <f t="shared" si="229"/>
        <v>0</v>
      </c>
      <c r="H97" s="17">
        <f t="shared" si="229"/>
        <v>0</v>
      </c>
      <c r="I97" s="17">
        <f t="shared" si="229"/>
        <v>0</v>
      </c>
      <c r="J97" s="17">
        <f t="shared" si="229"/>
        <v>0</v>
      </c>
      <c r="K97" s="17">
        <f t="shared" si="229"/>
        <v>0</v>
      </c>
      <c r="L97" s="17">
        <f t="shared" si="229"/>
        <v>0</v>
      </c>
      <c r="M97" s="17">
        <f t="shared" si="229"/>
        <v>0</v>
      </c>
      <c r="N97" s="17">
        <f t="shared" si="229"/>
        <v>0</v>
      </c>
      <c r="O97" s="17">
        <f t="shared" si="229"/>
        <v>0</v>
      </c>
      <c r="P97" s="17">
        <f t="shared" si="229"/>
        <v>0</v>
      </c>
      <c r="Q97" s="17">
        <f t="shared" si="229"/>
        <v>0</v>
      </c>
      <c r="R97" s="17">
        <f t="shared" si="229"/>
        <v>0</v>
      </c>
      <c r="S97" s="17">
        <f t="shared" si="229"/>
        <v>0</v>
      </c>
      <c r="T97" s="17">
        <f t="shared" si="229"/>
        <v>0</v>
      </c>
      <c r="U97" s="17">
        <f t="shared" si="229"/>
        <v>0</v>
      </c>
      <c r="V97" s="17">
        <f t="shared" si="229"/>
        <v>0</v>
      </c>
      <c r="W97" s="17">
        <f t="shared" si="229"/>
        <v>0</v>
      </c>
      <c r="X97" s="17">
        <f t="shared" si="229"/>
        <v>0</v>
      </c>
      <c r="Y97" s="17">
        <f t="shared" si="229"/>
        <v>0</v>
      </c>
      <c r="Z97" s="17">
        <f t="shared" si="229"/>
        <v>0</v>
      </c>
      <c r="AA97" s="17">
        <f t="shared" si="229"/>
        <v>0</v>
      </c>
      <c r="AB97" s="17">
        <f t="shared" si="229"/>
        <v>0</v>
      </c>
      <c r="AC97" s="17">
        <f t="shared" si="229"/>
        <v>0</v>
      </c>
      <c r="AD97" s="17">
        <f t="shared" si="229"/>
        <v>0</v>
      </c>
      <c r="AE97" s="17">
        <f t="shared" si="229"/>
        <v>0</v>
      </c>
      <c r="AF97" s="17">
        <f t="shared" si="229"/>
        <v>0</v>
      </c>
      <c r="AG97" s="17">
        <f t="shared" si="229"/>
        <v>0</v>
      </c>
      <c r="AH97" s="17">
        <f t="shared" si="229"/>
        <v>0</v>
      </c>
      <c r="AI97" s="17">
        <f t="shared" si="229"/>
        <v>0</v>
      </c>
      <c r="AJ97" s="17">
        <f t="shared" si="229"/>
        <v>0</v>
      </c>
      <c r="AK97" s="17">
        <f t="shared" si="229"/>
        <v>0</v>
      </c>
      <c r="AL97" s="17">
        <f t="shared" si="229"/>
        <v>0</v>
      </c>
      <c r="AM97" s="17">
        <f t="shared" si="229"/>
        <v>0</v>
      </c>
      <c r="AN97" s="17">
        <f t="shared" si="229"/>
        <v>0</v>
      </c>
      <c r="AO97" s="17">
        <f t="shared" si="229"/>
        <v>0</v>
      </c>
      <c r="AP97" s="17">
        <f t="shared" si="229"/>
        <v>0</v>
      </c>
      <c r="AQ97" s="17">
        <f t="shared" si="229"/>
        <v>0</v>
      </c>
      <c r="AR97" s="17">
        <f t="shared" si="229"/>
        <v>0</v>
      </c>
      <c r="AS97" s="17">
        <f t="shared" si="229"/>
        <v>0</v>
      </c>
      <c r="AT97" s="17">
        <f t="shared" si="229"/>
        <v>0</v>
      </c>
      <c r="AU97" s="17">
        <f t="shared" si="229"/>
        <v>0</v>
      </c>
      <c r="AV97" s="17">
        <f t="shared" si="229"/>
        <v>0</v>
      </c>
      <c r="AW97" s="17">
        <f t="shared" si="229"/>
        <v>0</v>
      </c>
      <c r="AX97" s="17">
        <f t="shared" si="229"/>
        <v>0</v>
      </c>
      <c r="AY97" s="17">
        <f t="shared" si="229"/>
        <v>0</v>
      </c>
      <c r="AZ97" s="17">
        <f t="shared" si="229"/>
        <v>0</v>
      </c>
      <c r="BA97" s="17">
        <f t="shared" si="229"/>
        <v>0</v>
      </c>
      <c r="BB97" s="17">
        <f t="shared" si="229"/>
        <v>0</v>
      </c>
      <c r="BC97" s="17">
        <f t="shared" si="229"/>
        <v>0</v>
      </c>
      <c r="BD97" s="17">
        <f t="shared" si="229"/>
        <v>0</v>
      </c>
      <c r="BE97" s="17">
        <f t="shared" si="229"/>
        <v>0</v>
      </c>
      <c r="BF97" s="17">
        <f t="shared" si="229"/>
        <v>0</v>
      </c>
      <c r="BG97" s="17">
        <f t="shared" si="229"/>
        <v>0</v>
      </c>
      <c r="BH97" s="17">
        <f t="shared" si="229"/>
        <v>0</v>
      </c>
      <c r="BI97" s="17">
        <f t="shared" si="229"/>
        <v>0</v>
      </c>
      <c r="BJ97" s="17">
        <f t="shared" si="229"/>
        <v>0</v>
      </c>
      <c r="BK97" s="17">
        <f t="shared" si="229"/>
        <v>0</v>
      </c>
      <c r="BM97" s="26">
        <f>AVERAGE(D97:F97)</f>
        <v>0</v>
      </c>
      <c r="BN97" s="26">
        <f>AVERAGE(G97:I97)</f>
        <v>0</v>
      </c>
      <c r="BO97" s="26">
        <f>AVERAGE(J97:L97)</f>
        <v>0</v>
      </c>
      <c r="BP97" s="26">
        <f>AVERAGE(M97:O97)</f>
        <v>0</v>
      </c>
      <c r="BQ97" s="26">
        <f>AVERAGE(P97:R97)</f>
        <v>0</v>
      </c>
      <c r="BR97" s="26">
        <f>AVERAGE(S97:U97)</f>
        <v>0</v>
      </c>
      <c r="BS97" s="26">
        <f>AVERAGE(V97:X97)</f>
        <v>0</v>
      </c>
      <c r="BT97" s="26">
        <f>AVERAGE(Y97:AA97)</f>
        <v>0</v>
      </c>
      <c r="BU97" s="26">
        <f>AVERAGE(AB97:AD97)</f>
        <v>0</v>
      </c>
      <c r="BV97" s="26">
        <f>AVERAGE(AE97:AG97)</f>
        <v>0</v>
      </c>
      <c r="BW97" s="26">
        <f>AVERAGE(AH97:AJ97)</f>
        <v>0</v>
      </c>
      <c r="BX97" s="26">
        <f>AVERAGE(AK97:AM97)</f>
        <v>0</v>
      </c>
      <c r="BY97" s="26">
        <f>AVERAGE(AN97:AP97)</f>
        <v>0</v>
      </c>
      <c r="BZ97" s="26">
        <f>AVERAGE(AQ97:AS97)</f>
        <v>0</v>
      </c>
      <c r="CA97" s="26">
        <f>AVERAGE(AT97:AV97)</f>
        <v>0</v>
      </c>
      <c r="CB97" s="26">
        <f>AVERAGE(AW97:AY97)</f>
        <v>0</v>
      </c>
      <c r="CC97" s="26">
        <f>AVERAGE(AZ97:BB97)</f>
        <v>0</v>
      </c>
      <c r="CD97" s="26">
        <f>AVERAGE(BC97:BE97)</f>
        <v>0</v>
      </c>
      <c r="CE97" s="26">
        <f>AVERAGE(BF97:BH97)</f>
        <v>0</v>
      </c>
      <c r="CF97" s="26">
        <f>AVERAGE(BI97:BK97)</f>
        <v>0</v>
      </c>
      <c r="CH97" s="26">
        <f>AVERAGE(D97:O97)</f>
        <v>0</v>
      </c>
      <c r="CI97" s="26">
        <f>AVERAGE(P97:AA97)</f>
        <v>0</v>
      </c>
      <c r="CJ97" s="26">
        <f>AVERAGE(AB97:AM97)</f>
        <v>0</v>
      </c>
      <c r="CK97" s="26">
        <f>AVERAGE(AN97:AY97)</f>
        <v>0</v>
      </c>
      <c r="CL97" s="26">
        <f>AVERAGE(AZ97:BK97)</f>
        <v>0</v>
      </c>
      <c r="CN97" s="65" t="str">
        <f>IF(AND(ABS(CH97-AVERAGE(D97:O97))&lt;0.0001,ABS(CH97-AVERAGE(BM97:BP97))&lt;0.0001),"Ok","ERROR")</f>
        <v>Ok</v>
      </c>
      <c r="CO97" s="65" t="str">
        <f>IF(AND(ABS(CI97-AVERAGE(P97:AA97))&lt;0.0001,ABS(CI97-AVERAGE(BQ97:BT97))&lt;0.001),"Ok","ERROR")</f>
        <v>Ok</v>
      </c>
      <c r="CP97" s="65" t="str">
        <f>IF(AND(ABS(CJ97-AVERAGE(AB97:AM97))&lt;0.0001,ABS(CJ97-AVERAGE(BU97:BX97))&lt;0.0001),"Ok","ERROR")</f>
        <v>Ok</v>
      </c>
      <c r="CQ97" s="65" t="str">
        <f>IF(AND(ABS(CK97-AVERAGE(AN97:AY97))&lt;0.0001,ABS(CK97-AVERAGE(BY97:CB97))&lt;0.0001),"Ok","ERROR")</f>
        <v>Ok</v>
      </c>
      <c r="CR97" s="65" t="str">
        <f>IF(AND(ABS(CL97-AVERAGE(AZ97:BK97))&lt;0.0001,ABS(CL97-AVERAGE(CC97:CF97))&lt;0.0001),"Ok","ERROR")</f>
        <v>Ok</v>
      </c>
    </row>
    <row r="98" spans="1:96">
      <c r="A98" s="4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</row>
    <row r="99" spans="1:96" s="1" customFormat="1">
      <c r="A99" s="43" t="s">
        <v>62</v>
      </c>
      <c r="D99" s="27">
        <f t="shared" ref="D99:AI99" si="230">D41+D52+D63+D74+D85+D96</f>
        <v>0</v>
      </c>
      <c r="E99" s="27">
        <f t="shared" si="230"/>
        <v>0</v>
      </c>
      <c r="F99" s="27">
        <f t="shared" si="230"/>
        <v>0</v>
      </c>
      <c r="G99" s="27">
        <f t="shared" si="230"/>
        <v>0</v>
      </c>
      <c r="H99" s="27">
        <f t="shared" si="230"/>
        <v>0</v>
      </c>
      <c r="I99" s="27">
        <f t="shared" si="230"/>
        <v>0</v>
      </c>
      <c r="J99" s="27">
        <f t="shared" si="230"/>
        <v>0</v>
      </c>
      <c r="K99" s="27">
        <f t="shared" si="230"/>
        <v>0</v>
      </c>
      <c r="L99" s="27">
        <f t="shared" si="230"/>
        <v>0</v>
      </c>
      <c r="M99" s="27">
        <f t="shared" si="230"/>
        <v>0</v>
      </c>
      <c r="N99" s="27">
        <f t="shared" si="230"/>
        <v>0</v>
      </c>
      <c r="O99" s="27">
        <f t="shared" si="230"/>
        <v>0</v>
      </c>
      <c r="P99" s="27">
        <f t="shared" si="230"/>
        <v>0</v>
      </c>
      <c r="Q99" s="27">
        <f t="shared" si="230"/>
        <v>0</v>
      </c>
      <c r="R99" s="27">
        <f t="shared" si="230"/>
        <v>0</v>
      </c>
      <c r="S99" s="27">
        <f t="shared" si="230"/>
        <v>0</v>
      </c>
      <c r="T99" s="27">
        <f t="shared" si="230"/>
        <v>0</v>
      </c>
      <c r="U99" s="27">
        <f t="shared" si="230"/>
        <v>0</v>
      </c>
      <c r="V99" s="27">
        <f t="shared" si="230"/>
        <v>0</v>
      </c>
      <c r="W99" s="27">
        <f t="shared" si="230"/>
        <v>0</v>
      </c>
      <c r="X99" s="27">
        <f t="shared" si="230"/>
        <v>0</v>
      </c>
      <c r="Y99" s="27">
        <f t="shared" si="230"/>
        <v>0</v>
      </c>
      <c r="Z99" s="27">
        <f t="shared" si="230"/>
        <v>0</v>
      </c>
      <c r="AA99" s="27">
        <f t="shared" si="230"/>
        <v>0</v>
      </c>
      <c r="AB99" s="27">
        <f t="shared" si="230"/>
        <v>0</v>
      </c>
      <c r="AC99" s="27">
        <f t="shared" si="230"/>
        <v>0</v>
      </c>
      <c r="AD99" s="27">
        <f t="shared" si="230"/>
        <v>0</v>
      </c>
      <c r="AE99" s="27">
        <f t="shared" si="230"/>
        <v>0</v>
      </c>
      <c r="AF99" s="27">
        <f t="shared" si="230"/>
        <v>0</v>
      </c>
      <c r="AG99" s="27">
        <f t="shared" si="230"/>
        <v>0</v>
      </c>
      <c r="AH99" s="27">
        <f t="shared" si="230"/>
        <v>0</v>
      </c>
      <c r="AI99" s="27">
        <f t="shared" si="230"/>
        <v>0</v>
      </c>
      <c r="AJ99" s="27">
        <f t="shared" ref="AJ99:BK99" si="231">AJ41+AJ52+AJ63+AJ74+AJ85+AJ96</f>
        <v>0</v>
      </c>
      <c r="AK99" s="27">
        <f t="shared" si="231"/>
        <v>0</v>
      </c>
      <c r="AL99" s="27">
        <f t="shared" si="231"/>
        <v>0</v>
      </c>
      <c r="AM99" s="27">
        <f t="shared" si="231"/>
        <v>0</v>
      </c>
      <c r="AN99" s="27">
        <f t="shared" si="231"/>
        <v>0</v>
      </c>
      <c r="AO99" s="27">
        <f t="shared" si="231"/>
        <v>0</v>
      </c>
      <c r="AP99" s="27">
        <f t="shared" si="231"/>
        <v>0</v>
      </c>
      <c r="AQ99" s="27">
        <f t="shared" si="231"/>
        <v>0</v>
      </c>
      <c r="AR99" s="27">
        <f t="shared" si="231"/>
        <v>0</v>
      </c>
      <c r="AS99" s="27">
        <f t="shared" si="231"/>
        <v>0</v>
      </c>
      <c r="AT99" s="27">
        <f t="shared" si="231"/>
        <v>0</v>
      </c>
      <c r="AU99" s="27">
        <f t="shared" si="231"/>
        <v>0</v>
      </c>
      <c r="AV99" s="27">
        <f t="shared" si="231"/>
        <v>0</v>
      </c>
      <c r="AW99" s="27">
        <f t="shared" si="231"/>
        <v>0</v>
      </c>
      <c r="AX99" s="27">
        <f t="shared" si="231"/>
        <v>0</v>
      </c>
      <c r="AY99" s="27">
        <f t="shared" si="231"/>
        <v>0</v>
      </c>
      <c r="AZ99" s="27">
        <f t="shared" si="231"/>
        <v>0</v>
      </c>
      <c r="BA99" s="27">
        <f t="shared" si="231"/>
        <v>0</v>
      </c>
      <c r="BB99" s="27">
        <f t="shared" si="231"/>
        <v>0</v>
      </c>
      <c r="BC99" s="27">
        <f t="shared" si="231"/>
        <v>0</v>
      </c>
      <c r="BD99" s="27">
        <f t="shared" si="231"/>
        <v>0</v>
      </c>
      <c r="BE99" s="27">
        <f t="shared" si="231"/>
        <v>0</v>
      </c>
      <c r="BF99" s="27">
        <f t="shared" si="231"/>
        <v>0</v>
      </c>
      <c r="BG99" s="27">
        <f t="shared" si="231"/>
        <v>0</v>
      </c>
      <c r="BH99" s="27">
        <f t="shared" si="231"/>
        <v>0</v>
      </c>
      <c r="BI99" s="27">
        <f t="shared" si="231"/>
        <v>0</v>
      </c>
      <c r="BJ99" s="27">
        <f t="shared" si="231"/>
        <v>0</v>
      </c>
      <c r="BK99" s="27">
        <f t="shared" si="231"/>
        <v>0</v>
      </c>
      <c r="BL99" s="59"/>
      <c r="BM99" s="27">
        <f>SUM(D99:F99)</f>
        <v>0</v>
      </c>
      <c r="BN99" s="27">
        <f>SUM(G99:I99)</f>
        <v>0</v>
      </c>
      <c r="BO99" s="27">
        <f>SUM(J99:L99)</f>
        <v>0</v>
      </c>
      <c r="BP99" s="27">
        <f>SUM(M99:O99)</f>
        <v>0</v>
      </c>
      <c r="BQ99" s="27">
        <f>SUM(P99:R99)</f>
        <v>0</v>
      </c>
      <c r="BR99" s="27">
        <f>SUM(S99:U99)</f>
        <v>0</v>
      </c>
      <c r="BS99" s="27">
        <f>SUM(V99:X99)</f>
        <v>0</v>
      </c>
      <c r="BT99" s="27">
        <f>SUM(Y99:AA99)</f>
        <v>0</v>
      </c>
      <c r="BU99" s="27">
        <f>SUM(AB99:AD99)</f>
        <v>0</v>
      </c>
      <c r="BV99" s="27">
        <f>SUM(AE99:AG99)</f>
        <v>0</v>
      </c>
      <c r="BW99" s="27">
        <f>SUM(AH99:AJ99)</f>
        <v>0</v>
      </c>
      <c r="BX99" s="27">
        <f>SUM(AK99:AM99)</f>
        <v>0</v>
      </c>
      <c r="BY99" s="27">
        <f>SUM(AN99:AP99)</f>
        <v>0</v>
      </c>
      <c r="BZ99" s="27">
        <f>SUM(AQ99:AS99)</f>
        <v>0</v>
      </c>
      <c r="CA99" s="27">
        <f>SUM(AT99:AV99)</f>
        <v>0</v>
      </c>
      <c r="CB99" s="27">
        <f>SUM(AW99:AY99)</f>
        <v>0</v>
      </c>
      <c r="CC99" s="27">
        <f>SUM(AZ99:BB99)</f>
        <v>0</v>
      </c>
      <c r="CD99" s="27">
        <f>SUM(BC99:BE99)</f>
        <v>0</v>
      </c>
      <c r="CE99" s="27">
        <f>SUM(BF99:BH99)</f>
        <v>0</v>
      </c>
      <c r="CF99" s="27">
        <f>SUM(BI99:BK99)</f>
        <v>0</v>
      </c>
      <c r="CG99" s="59"/>
      <c r="CH99" s="27">
        <f>SUM(D99:O99)</f>
        <v>0</v>
      </c>
      <c r="CI99" s="27">
        <f>SUM(P99:AA99)</f>
        <v>0</v>
      </c>
      <c r="CJ99" s="27">
        <f>SUM(AB99:AM99)</f>
        <v>0</v>
      </c>
      <c r="CK99" s="27">
        <f>SUM(AN99:AY99)</f>
        <v>0</v>
      </c>
      <c r="CL99" s="27">
        <f>SUM(AZ99:BK99)</f>
        <v>0</v>
      </c>
      <c r="CM99" s="59"/>
      <c r="CN99" s="66" t="str">
        <f>IF(AND(ABS(CH99-SUM(D99:O99))&lt;0.0001,ABS(CH99-SUM(BM99:BP99))&lt;0.0001),"Ok","ERROR")</f>
        <v>Ok</v>
      </c>
      <c r="CO99" s="66" t="str">
        <f>IF(AND(ABS(CI99-SUM(P99:AA99))&lt;0.0001,ABS(CI99-SUM(BQ99:BT99))&lt;0.001),"Ok","ERROR")</f>
        <v>Ok</v>
      </c>
      <c r="CP99" s="66" t="str">
        <f>IF(AND(ABS(CJ99-SUM(AB99:AM99))&lt;0.0001,ABS(CJ99-SUM(BU99:BX99))&lt;0.0001),"Ok","ERROR")</f>
        <v>Ok</v>
      </c>
      <c r="CQ99" s="66" t="str">
        <f>IF(AND(ABS(CK99-SUM(AN99:AY99))&lt;0.0001,ABS(CK99-SUM(BY99:CB99))&lt;0.0001),"Ok","ERROR")</f>
        <v>Ok</v>
      </c>
      <c r="CR99" s="66" t="str">
        <f>IF(AND(ABS(CL99-SUM(AZ99:BK99))&lt;0.0001,ABS(CL99-SUM(CC99:CF99))&lt;0.0001),"Ok","ERROR")</f>
        <v>Ok</v>
      </c>
    </row>
    <row r="100" spans="1:96" s="1" customFormat="1">
      <c r="A100" s="43" t="s">
        <v>79</v>
      </c>
      <c r="D100" s="27">
        <f t="shared" ref="D100:AI100" si="232">D42+D53+D64+D75+D86+D97</f>
        <v>0</v>
      </c>
      <c r="E100" s="27">
        <f t="shared" si="232"/>
        <v>0</v>
      </c>
      <c r="F100" s="27">
        <f t="shared" si="232"/>
        <v>0</v>
      </c>
      <c r="G100" s="27">
        <f t="shared" si="232"/>
        <v>0</v>
      </c>
      <c r="H100" s="27">
        <f t="shared" si="232"/>
        <v>0</v>
      </c>
      <c r="I100" s="27">
        <f t="shared" si="232"/>
        <v>0</v>
      </c>
      <c r="J100" s="27">
        <f t="shared" si="232"/>
        <v>0</v>
      </c>
      <c r="K100" s="27">
        <f t="shared" si="232"/>
        <v>0</v>
      </c>
      <c r="L100" s="27">
        <f t="shared" si="232"/>
        <v>0</v>
      </c>
      <c r="M100" s="27">
        <f t="shared" si="232"/>
        <v>0</v>
      </c>
      <c r="N100" s="27">
        <f t="shared" si="232"/>
        <v>0</v>
      </c>
      <c r="O100" s="27">
        <f t="shared" si="232"/>
        <v>0</v>
      </c>
      <c r="P100" s="27">
        <f t="shared" si="232"/>
        <v>0</v>
      </c>
      <c r="Q100" s="27">
        <f t="shared" si="232"/>
        <v>0</v>
      </c>
      <c r="R100" s="27">
        <f t="shared" si="232"/>
        <v>0</v>
      </c>
      <c r="S100" s="27">
        <f t="shared" si="232"/>
        <v>0</v>
      </c>
      <c r="T100" s="27">
        <f t="shared" si="232"/>
        <v>0</v>
      </c>
      <c r="U100" s="27">
        <f t="shared" si="232"/>
        <v>0</v>
      </c>
      <c r="V100" s="27">
        <f t="shared" si="232"/>
        <v>0</v>
      </c>
      <c r="W100" s="27">
        <f t="shared" si="232"/>
        <v>0</v>
      </c>
      <c r="X100" s="27">
        <f t="shared" si="232"/>
        <v>0</v>
      </c>
      <c r="Y100" s="27">
        <f t="shared" si="232"/>
        <v>0</v>
      </c>
      <c r="Z100" s="27">
        <f t="shared" si="232"/>
        <v>0</v>
      </c>
      <c r="AA100" s="27">
        <f t="shared" si="232"/>
        <v>0</v>
      </c>
      <c r="AB100" s="27">
        <f t="shared" si="232"/>
        <v>0</v>
      </c>
      <c r="AC100" s="27">
        <f t="shared" si="232"/>
        <v>0</v>
      </c>
      <c r="AD100" s="27">
        <f t="shared" si="232"/>
        <v>0</v>
      </c>
      <c r="AE100" s="27">
        <f t="shared" si="232"/>
        <v>0</v>
      </c>
      <c r="AF100" s="27">
        <f t="shared" si="232"/>
        <v>0</v>
      </c>
      <c r="AG100" s="27">
        <f t="shared" si="232"/>
        <v>0</v>
      </c>
      <c r="AH100" s="27">
        <f t="shared" si="232"/>
        <v>0</v>
      </c>
      <c r="AI100" s="27">
        <f t="shared" si="232"/>
        <v>0</v>
      </c>
      <c r="AJ100" s="27">
        <f t="shared" ref="AJ100:BK100" si="233">AJ42+AJ53+AJ64+AJ75+AJ86+AJ97</f>
        <v>0</v>
      </c>
      <c r="AK100" s="27">
        <f t="shared" si="233"/>
        <v>0</v>
      </c>
      <c r="AL100" s="27">
        <f t="shared" si="233"/>
        <v>0</v>
      </c>
      <c r="AM100" s="27">
        <f t="shared" si="233"/>
        <v>0</v>
      </c>
      <c r="AN100" s="27">
        <f t="shared" si="233"/>
        <v>0</v>
      </c>
      <c r="AO100" s="27">
        <f t="shared" si="233"/>
        <v>0</v>
      </c>
      <c r="AP100" s="27">
        <f t="shared" si="233"/>
        <v>0</v>
      </c>
      <c r="AQ100" s="27">
        <f t="shared" si="233"/>
        <v>0</v>
      </c>
      <c r="AR100" s="27">
        <f t="shared" si="233"/>
        <v>0</v>
      </c>
      <c r="AS100" s="27">
        <f t="shared" si="233"/>
        <v>0</v>
      </c>
      <c r="AT100" s="27">
        <f t="shared" si="233"/>
        <v>0</v>
      </c>
      <c r="AU100" s="27">
        <f t="shared" si="233"/>
        <v>0</v>
      </c>
      <c r="AV100" s="27">
        <f t="shared" si="233"/>
        <v>0</v>
      </c>
      <c r="AW100" s="27">
        <f t="shared" si="233"/>
        <v>0</v>
      </c>
      <c r="AX100" s="27">
        <f t="shared" si="233"/>
        <v>0</v>
      </c>
      <c r="AY100" s="27">
        <f t="shared" si="233"/>
        <v>0</v>
      </c>
      <c r="AZ100" s="27">
        <f t="shared" si="233"/>
        <v>0</v>
      </c>
      <c r="BA100" s="27">
        <f t="shared" si="233"/>
        <v>0</v>
      </c>
      <c r="BB100" s="27">
        <f t="shared" si="233"/>
        <v>0</v>
      </c>
      <c r="BC100" s="27">
        <f t="shared" si="233"/>
        <v>0</v>
      </c>
      <c r="BD100" s="27">
        <f t="shared" si="233"/>
        <v>0</v>
      </c>
      <c r="BE100" s="27">
        <f t="shared" si="233"/>
        <v>0</v>
      </c>
      <c r="BF100" s="27">
        <f t="shared" si="233"/>
        <v>0</v>
      </c>
      <c r="BG100" s="27">
        <f t="shared" si="233"/>
        <v>0</v>
      </c>
      <c r="BH100" s="27">
        <f t="shared" si="233"/>
        <v>0</v>
      </c>
      <c r="BI100" s="27">
        <f t="shared" si="233"/>
        <v>0</v>
      </c>
      <c r="BJ100" s="27">
        <f t="shared" si="233"/>
        <v>0</v>
      </c>
      <c r="BK100" s="27">
        <f t="shared" si="233"/>
        <v>0</v>
      </c>
      <c r="BL100" s="59"/>
      <c r="BM100" s="28">
        <f>AVERAGE(D100:F100)</f>
        <v>0</v>
      </c>
      <c r="BN100" s="28">
        <f>AVERAGE(G100:I100)</f>
        <v>0</v>
      </c>
      <c r="BO100" s="28">
        <f>AVERAGE(J100:L100)</f>
        <v>0</v>
      </c>
      <c r="BP100" s="28">
        <f>AVERAGE(M100:O100)</f>
        <v>0</v>
      </c>
      <c r="BQ100" s="28">
        <f>AVERAGE(P100:R100)</f>
        <v>0</v>
      </c>
      <c r="BR100" s="28">
        <f>AVERAGE(S100:U100)</f>
        <v>0</v>
      </c>
      <c r="BS100" s="28">
        <f>AVERAGE(V100:X100)</f>
        <v>0</v>
      </c>
      <c r="BT100" s="28">
        <f>AVERAGE(Y100:AA100)</f>
        <v>0</v>
      </c>
      <c r="BU100" s="28">
        <f>AVERAGE(AB100:AD100)</f>
        <v>0</v>
      </c>
      <c r="BV100" s="28">
        <f>AVERAGE(AE100:AG100)</f>
        <v>0</v>
      </c>
      <c r="BW100" s="28">
        <f>AVERAGE(AH100:AJ100)</f>
        <v>0</v>
      </c>
      <c r="BX100" s="28">
        <f>AVERAGE(AK100:AM100)</f>
        <v>0</v>
      </c>
      <c r="BY100" s="28">
        <f>AVERAGE(AN100:AP100)</f>
        <v>0</v>
      </c>
      <c r="BZ100" s="28">
        <f>AVERAGE(AQ100:AS100)</f>
        <v>0</v>
      </c>
      <c r="CA100" s="28">
        <f>AVERAGE(AT100:AV100)</f>
        <v>0</v>
      </c>
      <c r="CB100" s="28">
        <f>AVERAGE(AW100:AY100)</f>
        <v>0</v>
      </c>
      <c r="CC100" s="28">
        <f>AVERAGE(AZ100:BB100)</f>
        <v>0</v>
      </c>
      <c r="CD100" s="28">
        <f>AVERAGE(BC100:BE100)</f>
        <v>0</v>
      </c>
      <c r="CE100" s="28">
        <f>AVERAGE(BF100:BH100)</f>
        <v>0</v>
      </c>
      <c r="CF100" s="28">
        <f>AVERAGE(BI100:BK100)</f>
        <v>0</v>
      </c>
      <c r="CG100" s="59"/>
      <c r="CH100" s="28">
        <f>AVERAGE(D100:O100)</f>
        <v>0</v>
      </c>
      <c r="CI100" s="28">
        <f>AVERAGE(P100:AA100)</f>
        <v>0</v>
      </c>
      <c r="CJ100" s="28">
        <f>AVERAGE(AB100:AM100)</f>
        <v>0</v>
      </c>
      <c r="CK100" s="28">
        <f>AVERAGE(AN100:AY100)</f>
        <v>0</v>
      </c>
      <c r="CL100" s="28">
        <f>AVERAGE(AZ100:BK100)</f>
        <v>0</v>
      </c>
      <c r="CM100" s="59"/>
      <c r="CN100" s="66" t="str">
        <f>IF(AND(ABS(CH100-AVERAGE(D100:O100))&lt;0.0001,ABS(CH100-AVERAGE(BM100:BP100))&lt;0.0001),"Ok","ERROR")</f>
        <v>Ok</v>
      </c>
      <c r="CO100" s="66" t="str">
        <f>IF(AND(ABS(CI100-AVERAGE(P100:AA100))&lt;0.0001,ABS(CI100-AVERAGE(BQ100:BT100))&lt;0.001),"Ok","ERROR")</f>
        <v>Ok</v>
      </c>
      <c r="CP100" s="66" t="str">
        <f>IF(AND(ABS(CJ100-AVERAGE(AB100:AM100))&lt;0.0001,ABS(CJ100-AVERAGE(BU100:BX100))&lt;0.0001),"Ok","ERROR")</f>
        <v>Ok</v>
      </c>
      <c r="CQ100" s="66" t="str">
        <f>IF(AND(ABS(CK100-AVERAGE(AN100:AY100))&lt;0.0001,ABS(CK100-AVERAGE(BY100:CB100))&lt;0.0001),"Ok","ERROR")</f>
        <v>Ok</v>
      </c>
      <c r="CR100" s="66" t="str">
        <f>IF(AND(ABS(CL100-AVERAGE(AZ100:BK100))&lt;0.0001,ABS(CL100-AVERAGE(CC100:CF100))&lt;0.0001),"Ok","ERROR")</f>
        <v>Ok</v>
      </c>
    </row>
    <row r="102" spans="1:96" s="10" customFormat="1">
      <c r="A102" s="5" t="s">
        <v>44</v>
      </c>
      <c r="BL102" s="60"/>
      <c r="BM102" s="73">
        <f>$CH$4</f>
        <v>42005</v>
      </c>
      <c r="BN102" s="74">
        <f>$CH$4</f>
        <v>42005</v>
      </c>
      <c r="BO102" s="75">
        <f>$CH$4</f>
        <v>42005</v>
      </c>
      <c r="BP102" s="76">
        <f>$CH$4</f>
        <v>42005</v>
      </c>
      <c r="BQ102" s="73">
        <f>$CI$4</f>
        <v>42370</v>
      </c>
      <c r="BR102" s="74">
        <f>$CI$4</f>
        <v>42370</v>
      </c>
      <c r="BS102" s="75">
        <f>$CI$4</f>
        <v>42370</v>
      </c>
      <c r="BT102" s="76">
        <f>$CI$4</f>
        <v>42370</v>
      </c>
      <c r="BU102" s="73">
        <f>$CJ$4</f>
        <v>42736</v>
      </c>
      <c r="BV102" s="74">
        <f>$CJ$4</f>
        <v>42736</v>
      </c>
      <c r="BW102" s="75">
        <f>$CJ$4</f>
        <v>42736</v>
      </c>
      <c r="BX102" s="76">
        <f>$CJ$4</f>
        <v>42736</v>
      </c>
      <c r="BY102" s="73">
        <f>$CK$4</f>
        <v>43101</v>
      </c>
      <c r="BZ102" s="74">
        <f>$CK$4</f>
        <v>43101</v>
      </c>
      <c r="CA102" s="75">
        <f>$CK$4</f>
        <v>43101</v>
      </c>
      <c r="CB102" s="76">
        <f>$CK$4</f>
        <v>43101</v>
      </c>
      <c r="CC102" s="73">
        <f>$CL$4</f>
        <v>43466</v>
      </c>
      <c r="CD102" s="74">
        <f>$CL$4</f>
        <v>43466</v>
      </c>
      <c r="CE102" s="75">
        <f>$CL$4</f>
        <v>43466</v>
      </c>
      <c r="CF102" s="76">
        <f>$CL$4</f>
        <v>43466</v>
      </c>
      <c r="CG102" s="77"/>
      <c r="CH102" s="78">
        <f>DATE(YEAR(D4),MONTH(1),DAY(1))</f>
        <v>42005</v>
      </c>
      <c r="CI102" s="78">
        <f>DATE(YEAR(P4),MONTH(1),DAY(1))</f>
        <v>42370</v>
      </c>
      <c r="CJ102" s="78">
        <f>DATE(YEAR(AB4),MONTH(1),DAY(1))</f>
        <v>42736</v>
      </c>
      <c r="CM102" s="60"/>
      <c r="CN102" s="60"/>
      <c r="CO102" s="60"/>
      <c r="CP102" s="60"/>
      <c r="CQ102" s="60"/>
      <c r="CR102" s="60"/>
    </row>
    <row r="103" spans="1:96">
      <c r="A103"/>
    </row>
    <row r="104" spans="1:96">
      <c r="A104" s="114" t="s">
        <v>158</v>
      </c>
      <c r="D104" s="92">
        <v>0</v>
      </c>
      <c r="E104" s="85">
        <f>D104</f>
        <v>0</v>
      </c>
      <c r="F104" s="85">
        <f t="shared" ref="F104:BK109" si="234">E104</f>
        <v>0</v>
      </c>
      <c r="G104" s="85">
        <f t="shared" si="234"/>
        <v>0</v>
      </c>
      <c r="H104" s="85">
        <f t="shared" si="234"/>
        <v>0</v>
      </c>
      <c r="I104" s="85">
        <f t="shared" si="234"/>
        <v>0</v>
      </c>
      <c r="J104" s="85">
        <f t="shared" si="234"/>
        <v>0</v>
      </c>
      <c r="K104" s="85">
        <f t="shared" si="234"/>
        <v>0</v>
      </c>
      <c r="L104" s="85">
        <f t="shared" si="234"/>
        <v>0</v>
      </c>
      <c r="M104" s="85">
        <f t="shared" si="234"/>
        <v>0</v>
      </c>
      <c r="N104" s="85">
        <f t="shared" si="234"/>
        <v>0</v>
      </c>
      <c r="O104" s="85">
        <f t="shared" si="234"/>
        <v>0</v>
      </c>
      <c r="P104" s="85">
        <f t="shared" si="234"/>
        <v>0</v>
      </c>
      <c r="Q104" s="85">
        <f t="shared" si="234"/>
        <v>0</v>
      </c>
      <c r="R104" s="85">
        <f t="shared" si="234"/>
        <v>0</v>
      </c>
      <c r="S104" s="85">
        <f t="shared" si="234"/>
        <v>0</v>
      </c>
      <c r="T104" s="85">
        <f t="shared" si="234"/>
        <v>0</v>
      </c>
      <c r="U104" s="85">
        <f t="shared" si="234"/>
        <v>0</v>
      </c>
      <c r="V104" s="85">
        <f t="shared" si="234"/>
        <v>0</v>
      </c>
      <c r="W104" s="85">
        <f t="shared" si="234"/>
        <v>0</v>
      </c>
      <c r="X104" s="85">
        <f t="shared" si="234"/>
        <v>0</v>
      </c>
      <c r="Y104" s="85">
        <f t="shared" si="234"/>
        <v>0</v>
      </c>
      <c r="Z104" s="85">
        <f t="shared" si="234"/>
        <v>0</v>
      </c>
      <c r="AA104" s="85">
        <f t="shared" si="234"/>
        <v>0</v>
      </c>
      <c r="AB104" s="85">
        <f t="shared" si="234"/>
        <v>0</v>
      </c>
      <c r="AC104" s="85">
        <f t="shared" si="234"/>
        <v>0</v>
      </c>
      <c r="AD104" s="85">
        <f t="shared" si="234"/>
        <v>0</v>
      </c>
      <c r="AE104" s="85">
        <f t="shared" si="234"/>
        <v>0</v>
      </c>
      <c r="AF104" s="85">
        <f t="shared" si="234"/>
        <v>0</v>
      </c>
      <c r="AG104" s="85">
        <f t="shared" si="234"/>
        <v>0</v>
      </c>
      <c r="AH104" s="85">
        <f t="shared" si="234"/>
        <v>0</v>
      </c>
      <c r="AI104" s="85">
        <f t="shared" si="234"/>
        <v>0</v>
      </c>
      <c r="AJ104" s="85">
        <f t="shared" si="234"/>
        <v>0</v>
      </c>
      <c r="AK104" s="85">
        <f t="shared" si="234"/>
        <v>0</v>
      </c>
      <c r="AL104" s="85">
        <f t="shared" si="234"/>
        <v>0</v>
      </c>
      <c r="AM104" s="85">
        <f t="shared" si="234"/>
        <v>0</v>
      </c>
      <c r="AN104" s="85">
        <f t="shared" si="234"/>
        <v>0</v>
      </c>
      <c r="AO104" s="85">
        <f t="shared" si="234"/>
        <v>0</v>
      </c>
      <c r="AP104" s="85">
        <f t="shared" si="234"/>
        <v>0</v>
      </c>
      <c r="AQ104" s="85">
        <f t="shared" si="234"/>
        <v>0</v>
      </c>
      <c r="AR104" s="85">
        <f t="shared" si="234"/>
        <v>0</v>
      </c>
      <c r="AS104" s="85">
        <f t="shared" si="234"/>
        <v>0</v>
      </c>
      <c r="AT104" s="85">
        <f t="shared" si="234"/>
        <v>0</v>
      </c>
      <c r="AU104" s="85">
        <f t="shared" si="234"/>
        <v>0</v>
      </c>
      <c r="AV104" s="85">
        <f t="shared" si="234"/>
        <v>0</v>
      </c>
      <c r="AW104" s="85">
        <f t="shared" si="234"/>
        <v>0</v>
      </c>
      <c r="AX104" s="85">
        <f t="shared" si="234"/>
        <v>0</v>
      </c>
      <c r="AY104" s="85">
        <f t="shared" si="234"/>
        <v>0</v>
      </c>
      <c r="AZ104" s="85">
        <f t="shared" si="234"/>
        <v>0</v>
      </c>
      <c r="BA104" s="85">
        <f t="shared" si="234"/>
        <v>0</v>
      </c>
      <c r="BB104" s="85">
        <f t="shared" si="234"/>
        <v>0</v>
      </c>
      <c r="BC104" s="85">
        <f t="shared" si="234"/>
        <v>0</v>
      </c>
      <c r="BD104" s="85">
        <f t="shared" si="234"/>
        <v>0</v>
      </c>
      <c r="BE104" s="85">
        <f t="shared" si="234"/>
        <v>0</v>
      </c>
      <c r="BF104" s="85">
        <f t="shared" si="234"/>
        <v>0</v>
      </c>
      <c r="BG104" s="85">
        <f t="shared" si="234"/>
        <v>0</v>
      </c>
      <c r="BH104" s="85">
        <f t="shared" si="234"/>
        <v>0</v>
      </c>
      <c r="BI104" s="85">
        <f t="shared" si="234"/>
        <v>0</v>
      </c>
      <c r="BJ104" s="85">
        <f t="shared" si="234"/>
        <v>0</v>
      </c>
      <c r="BK104" s="85">
        <f t="shared" si="234"/>
        <v>0</v>
      </c>
      <c r="BM104" s="17">
        <f>SUM(D104:F104)</f>
        <v>0</v>
      </c>
      <c r="BN104" s="17">
        <f>SUM(G104:I104)</f>
        <v>0</v>
      </c>
      <c r="BO104" s="17">
        <f>SUM(J104:L104)</f>
        <v>0</v>
      </c>
      <c r="BP104" s="17">
        <f>SUM(M104:O104)</f>
        <v>0</v>
      </c>
      <c r="BQ104" s="17">
        <f>SUM(P104:R104)</f>
        <v>0</v>
      </c>
      <c r="BR104" s="17">
        <f>SUM(S104:U104)</f>
        <v>0</v>
      </c>
      <c r="BS104" s="17">
        <f>SUM(V104:X104)</f>
        <v>0</v>
      </c>
      <c r="BT104" s="17">
        <f>SUM(Y104:AA104)</f>
        <v>0</v>
      </c>
      <c r="BU104" s="17">
        <f>SUM(AB104:AD104)</f>
        <v>0</v>
      </c>
      <c r="BV104" s="17">
        <f>SUM(AE104:AG104)</f>
        <v>0</v>
      </c>
      <c r="BW104" s="17">
        <f>SUM(AH104:AJ104)</f>
        <v>0</v>
      </c>
      <c r="BX104" s="17">
        <f>SUM(AK104:AM104)</f>
        <v>0</v>
      </c>
      <c r="BY104" s="17">
        <f>SUM(AN104:AP104)</f>
        <v>0</v>
      </c>
      <c r="BZ104" s="17">
        <f>SUM(AQ104:AS104)</f>
        <v>0</v>
      </c>
      <c r="CA104" s="17">
        <f>SUM(AT104:AV104)</f>
        <v>0</v>
      </c>
      <c r="CB104" s="17">
        <f>SUM(AW104:AY104)</f>
        <v>0</v>
      </c>
      <c r="CC104" s="17">
        <f>SUM(AZ104:BB104)</f>
        <v>0</v>
      </c>
      <c r="CD104" s="17">
        <f>SUM(BC104:BE104)</f>
        <v>0</v>
      </c>
      <c r="CE104" s="17">
        <f>SUM(BF104:BH104)</f>
        <v>0</v>
      </c>
      <c r="CF104" s="17">
        <f>SUM(BI104:BK104)</f>
        <v>0</v>
      </c>
      <c r="CH104" s="17">
        <f>SUM(D104:O104)</f>
        <v>0</v>
      </c>
      <c r="CI104" s="17">
        <f>SUM(P104:AA104)</f>
        <v>0</v>
      </c>
      <c r="CJ104" s="17">
        <f>SUM(AB104:AM104)</f>
        <v>0</v>
      </c>
      <c r="CK104" s="17">
        <f>SUM(AN104:AY104)</f>
        <v>0</v>
      </c>
      <c r="CL104" s="17">
        <f>SUM(AZ104:BK104)</f>
        <v>0</v>
      </c>
      <c r="CN104" s="65" t="str">
        <f>IF(AND(ABS(CH104-SUM(D104:O104))&lt;0.0001,ABS(CH104-SUM(BM104:BP104))&lt;0.0001),"Ok","ERROR")</f>
        <v>Ok</v>
      </c>
      <c r="CO104" s="65" t="str">
        <f>IF(AND(ABS(CI104-SUM(P104:AA104))&lt;0.0001,ABS(CI104-SUM(BQ104:BT104))&lt;0.001),"Ok","ERROR")</f>
        <v>Ok</v>
      </c>
      <c r="CP104" s="65" t="str">
        <f>IF(AND(ABS(CJ104-SUM(AB104:AM104))&lt;0.0001,ABS(CJ104-SUM(BU104:BX104))&lt;0.0001),"Ok","ERROR")</f>
        <v>Ok</v>
      </c>
      <c r="CQ104" s="65" t="str">
        <f>IF(AND(ABS(CK104-SUM(AN104:AY104))&lt;0.0001,ABS(CK104-SUM(BY104:CB104))&lt;0.0001),"Ok","ERROR")</f>
        <v>Ok</v>
      </c>
      <c r="CR104" s="65" t="str">
        <f>IF(AND(ABS(CL104-SUM(AZ104:BK104))&lt;0.0001,ABS(CL104-SUM(CC104:CF104))&lt;0.0001),"Ok","ERROR")</f>
        <v>Ok</v>
      </c>
    </row>
    <row r="105" spans="1:96">
      <c r="A105" s="114" t="s">
        <v>159</v>
      </c>
      <c r="D105" s="92">
        <v>0</v>
      </c>
      <c r="E105" s="85">
        <f>D105</f>
        <v>0</v>
      </c>
      <c r="F105" s="85">
        <f t="shared" ref="F105:O109" si="235">E105</f>
        <v>0</v>
      </c>
      <c r="G105" s="85">
        <f t="shared" si="235"/>
        <v>0</v>
      </c>
      <c r="H105" s="85">
        <f t="shared" si="235"/>
        <v>0</v>
      </c>
      <c r="I105" s="85">
        <f t="shared" si="235"/>
        <v>0</v>
      </c>
      <c r="J105" s="85">
        <f t="shared" si="235"/>
        <v>0</v>
      </c>
      <c r="K105" s="85">
        <f t="shared" si="235"/>
        <v>0</v>
      </c>
      <c r="L105" s="85">
        <f t="shared" si="235"/>
        <v>0</v>
      </c>
      <c r="M105" s="85">
        <f t="shared" si="235"/>
        <v>0</v>
      </c>
      <c r="N105" s="85">
        <f t="shared" si="235"/>
        <v>0</v>
      </c>
      <c r="O105" s="85">
        <f t="shared" si="235"/>
        <v>0</v>
      </c>
      <c r="P105" s="85">
        <f t="shared" si="234"/>
        <v>0</v>
      </c>
      <c r="Q105" s="85">
        <f t="shared" si="234"/>
        <v>0</v>
      </c>
      <c r="R105" s="85">
        <f t="shared" si="234"/>
        <v>0</v>
      </c>
      <c r="S105" s="85">
        <f t="shared" si="234"/>
        <v>0</v>
      </c>
      <c r="T105" s="85">
        <f t="shared" si="234"/>
        <v>0</v>
      </c>
      <c r="U105" s="85">
        <f t="shared" si="234"/>
        <v>0</v>
      </c>
      <c r="V105" s="85">
        <f t="shared" si="234"/>
        <v>0</v>
      </c>
      <c r="W105" s="85">
        <f t="shared" si="234"/>
        <v>0</v>
      </c>
      <c r="X105" s="85">
        <f t="shared" si="234"/>
        <v>0</v>
      </c>
      <c r="Y105" s="85">
        <f t="shared" si="234"/>
        <v>0</v>
      </c>
      <c r="Z105" s="85">
        <f t="shared" si="234"/>
        <v>0</v>
      </c>
      <c r="AA105" s="85">
        <f t="shared" si="234"/>
        <v>0</v>
      </c>
      <c r="AB105" s="85">
        <f t="shared" si="234"/>
        <v>0</v>
      </c>
      <c r="AC105" s="85">
        <f t="shared" si="234"/>
        <v>0</v>
      </c>
      <c r="AD105" s="85">
        <f t="shared" si="234"/>
        <v>0</v>
      </c>
      <c r="AE105" s="85">
        <f t="shared" si="234"/>
        <v>0</v>
      </c>
      <c r="AF105" s="85">
        <f t="shared" si="234"/>
        <v>0</v>
      </c>
      <c r="AG105" s="85">
        <f t="shared" si="234"/>
        <v>0</v>
      </c>
      <c r="AH105" s="85">
        <f t="shared" si="234"/>
        <v>0</v>
      </c>
      <c r="AI105" s="85">
        <f t="shared" si="234"/>
        <v>0</v>
      </c>
      <c r="AJ105" s="85">
        <f t="shared" si="234"/>
        <v>0</v>
      </c>
      <c r="AK105" s="85">
        <f t="shared" si="234"/>
        <v>0</v>
      </c>
      <c r="AL105" s="85">
        <f t="shared" si="234"/>
        <v>0</v>
      </c>
      <c r="AM105" s="85">
        <f t="shared" si="234"/>
        <v>0</v>
      </c>
      <c r="AN105" s="85">
        <f t="shared" si="234"/>
        <v>0</v>
      </c>
      <c r="AO105" s="85">
        <f t="shared" si="234"/>
        <v>0</v>
      </c>
      <c r="AP105" s="85">
        <f t="shared" si="234"/>
        <v>0</v>
      </c>
      <c r="AQ105" s="85">
        <f t="shared" si="234"/>
        <v>0</v>
      </c>
      <c r="AR105" s="85">
        <f t="shared" si="234"/>
        <v>0</v>
      </c>
      <c r="AS105" s="85">
        <f t="shared" si="234"/>
        <v>0</v>
      </c>
      <c r="AT105" s="85">
        <f t="shared" si="234"/>
        <v>0</v>
      </c>
      <c r="AU105" s="85">
        <f t="shared" si="234"/>
        <v>0</v>
      </c>
      <c r="AV105" s="85">
        <f t="shared" si="234"/>
        <v>0</v>
      </c>
      <c r="AW105" s="85">
        <f t="shared" si="234"/>
        <v>0</v>
      </c>
      <c r="AX105" s="85">
        <f t="shared" si="234"/>
        <v>0</v>
      </c>
      <c r="AY105" s="85">
        <f t="shared" si="234"/>
        <v>0</v>
      </c>
      <c r="AZ105" s="85">
        <f t="shared" si="234"/>
        <v>0</v>
      </c>
      <c r="BA105" s="85">
        <f t="shared" si="234"/>
        <v>0</v>
      </c>
      <c r="BB105" s="85">
        <f t="shared" si="234"/>
        <v>0</v>
      </c>
      <c r="BC105" s="85">
        <f t="shared" si="234"/>
        <v>0</v>
      </c>
      <c r="BD105" s="85">
        <f t="shared" si="234"/>
        <v>0</v>
      </c>
      <c r="BE105" s="85">
        <f t="shared" si="234"/>
        <v>0</v>
      </c>
      <c r="BF105" s="85">
        <f t="shared" si="234"/>
        <v>0</v>
      </c>
      <c r="BG105" s="85">
        <f t="shared" si="234"/>
        <v>0</v>
      </c>
      <c r="BH105" s="85">
        <f t="shared" si="234"/>
        <v>0</v>
      </c>
      <c r="BI105" s="85">
        <f t="shared" si="234"/>
        <v>0</v>
      </c>
      <c r="BJ105" s="85">
        <f t="shared" si="234"/>
        <v>0</v>
      </c>
      <c r="BK105" s="85">
        <f t="shared" si="234"/>
        <v>0</v>
      </c>
      <c r="BM105" s="17">
        <f>SUM(D105:F105)</f>
        <v>0</v>
      </c>
      <c r="BN105" s="17">
        <f>SUM(G105:I105)</f>
        <v>0</v>
      </c>
      <c r="BO105" s="17">
        <f>SUM(J105:L105)</f>
        <v>0</v>
      </c>
      <c r="BP105" s="17">
        <f>SUM(M105:O105)</f>
        <v>0</v>
      </c>
      <c r="BQ105" s="17">
        <f>SUM(P105:R105)</f>
        <v>0</v>
      </c>
      <c r="BR105" s="17">
        <f>SUM(S105:U105)</f>
        <v>0</v>
      </c>
      <c r="BS105" s="17">
        <f>SUM(V105:X105)</f>
        <v>0</v>
      </c>
      <c r="BT105" s="17">
        <f>SUM(Y105:AA105)</f>
        <v>0</v>
      </c>
      <c r="BU105" s="17">
        <f>SUM(AB105:AD105)</f>
        <v>0</v>
      </c>
      <c r="BV105" s="17">
        <f>SUM(AE105:AG105)</f>
        <v>0</v>
      </c>
      <c r="BW105" s="17">
        <f>SUM(AH105:AJ105)</f>
        <v>0</v>
      </c>
      <c r="BX105" s="17">
        <f>SUM(AK105:AM105)</f>
        <v>0</v>
      </c>
      <c r="BY105" s="17">
        <f>SUM(AN105:AP105)</f>
        <v>0</v>
      </c>
      <c r="BZ105" s="17">
        <f>SUM(AQ105:AS105)</f>
        <v>0</v>
      </c>
      <c r="CA105" s="17">
        <f>SUM(AT105:AV105)</f>
        <v>0</v>
      </c>
      <c r="CB105" s="17">
        <f>SUM(AW105:AY105)</f>
        <v>0</v>
      </c>
      <c r="CC105" s="17">
        <f>SUM(AZ105:BB105)</f>
        <v>0</v>
      </c>
      <c r="CD105" s="17">
        <f>SUM(BC105:BE105)</f>
        <v>0</v>
      </c>
      <c r="CE105" s="17">
        <f>SUM(BF105:BH105)</f>
        <v>0</v>
      </c>
      <c r="CF105" s="17">
        <f>SUM(BI105:BK105)</f>
        <v>0</v>
      </c>
      <c r="CH105" s="17">
        <f>SUM(D105:O105)</f>
        <v>0</v>
      </c>
      <c r="CI105" s="17">
        <f>SUM(P105:AA105)</f>
        <v>0</v>
      </c>
      <c r="CJ105" s="17">
        <f>SUM(AB105:AM105)</f>
        <v>0</v>
      </c>
      <c r="CK105" s="17">
        <f>SUM(AN105:AY105)</f>
        <v>0</v>
      </c>
      <c r="CL105" s="17">
        <f>SUM(AZ105:BK105)</f>
        <v>0</v>
      </c>
      <c r="CN105" s="65" t="str">
        <f>IF(AND(ABS(CH105-SUM(D105:O105))&lt;0.0001,ABS(CH105-SUM(BM105:BP105))&lt;0.0001),"Ok","ERROR")</f>
        <v>Ok</v>
      </c>
      <c r="CO105" s="65" t="str">
        <f>IF(AND(ABS(CI105-SUM(P105:AA105))&lt;0.0001,ABS(CI105-SUM(BQ105:BT105))&lt;0.001),"Ok","ERROR")</f>
        <v>Ok</v>
      </c>
      <c r="CP105" s="65" t="str">
        <f>IF(AND(ABS(CJ105-SUM(AB105:AM105))&lt;0.0001,ABS(CJ105-SUM(BU105:BX105))&lt;0.0001),"Ok","ERROR")</f>
        <v>Ok</v>
      </c>
      <c r="CQ105" s="65" t="str">
        <f>IF(AND(ABS(CK105-SUM(AN105:AY105))&lt;0.0001,ABS(CK105-SUM(BY105:CB105))&lt;0.0001),"Ok","ERROR")</f>
        <v>Ok</v>
      </c>
      <c r="CR105" s="65" t="str">
        <f>IF(AND(ABS(CL105-SUM(AZ105:BK105))&lt;0.0001,ABS(CL105-SUM(CC105:CF105))&lt;0.0001),"Ok","ERROR")</f>
        <v>Ok</v>
      </c>
    </row>
    <row r="106" spans="1:96">
      <c r="A106" s="114" t="s">
        <v>160</v>
      </c>
      <c r="D106" s="92">
        <v>0</v>
      </c>
      <c r="E106" s="85">
        <f t="shared" ref="E106:E109" si="236">D106</f>
        <v>0</v>
      </c>
      <c r="F106" s="85">
        <f t="shared" si="235"/>
        <v>0</v>
      </c>
      <c r="G106" s="85">
        <f t="shared" si="235"/>
        <v>0</v>
      </c>
      <c r="H106" s="85">
        <f t="shared" si="235"/>
        <v>0</v>
      </c>
      <c r="I106" s="85">
        <f t="shared" si="235"/>
        <v>0</v>
      </c>
      <c r="J106" s="85">
        <f t="shared" ref="J106:J109" si="237">I106</f>
        <v>0</v>
      </c>
      <c r="K106" s="85">
        <f t="shared" ref="K106:K109" si="238">J106</f>
        <v>0</v>
      </c>
      <c r="L106" s="85">
        <f t="shared" ref="L106:L109" si="239">K106</f>
        <v>0</v>
      </c>
      <c r="M106" s="85">
        <f t="shared" ref="M106:M109" si="240">L106</f>
        <v>0</v>
      </c>
      <c r="N106" s="85">
        <f t="shared" ref="N106:N109" si="241">M106</f>
        <v>0</v>
      </c>
      <c r="O106" s="85">
        <f t="shared" ref="O106:O109" si="242">N106</f>
        <v>0</v>
      </c>
      <c r="P106" s="85">
        <f t="shared" si="234"/>
        <v>0</v>
      </c>
      <c r="Q106" s="85">
        <f t="shared" si="234"/>
        <v>0</v>
      </c>
      <c r="R106" s="85">
        <f t="shared" si="234"/>
        <v>0</v>
      </c>
      <c r="S106" s="85">
        <f t="shared" si="234"/>
        <v>0</v>
      </c>
      <c r="T106" s="85">
        <f t="shared" si="234"/>
        <v>0</v>
      </c>
      <c r="U106" s="85">
        <f t="shared" si="234"/>
        <v>0</v>
      </c>
      <c r="V106" s="85">
        <f t="shared" si="234"/>
        <v>0</v>
      </c>
      <c r="W106" s="85">
        <f t="shared" si="234"/>
        <v>0</v>
      </c>
      <c r="X106" s="85">
        <f t="shared" si="234"/>
        <v>0</v>
      </c>
      <c r="Y106" s="85">
        <f t="shared" si="234"/>
        <v>0</v>
      </c>
      <c r="Z106" s="85">
        <f t="shared" si="234"/>
        <v>0</v>
      </c>
      <c r="AA106" s="85">
        <f t="shared" si="234"/>
        <v>0</v>
      </c>
      <c r="AB106" s="85">
        <f t="shared" si="234"/>
        <v>0</v>
      </c>
      <c r="AC106" s="85">
        <f t="shared" si="234"/>
        <v>0</v>
      </c>
      <c r="AD106" s="85">
        <f t="shared" si="234"/>
        <v>0</v>
      </c>
      <c r="AE106" s="85">
        <f t="shared" si="234"/>
        <v>0</v>
      </c>
      <c r="AF106" s="85">
        <f t="shared" si="234"/>
        <v>0</v>
      </c>
      <c r="AG106" s="85">
        <f t="shared" si="234"/>
        <v>0</v>
      </c>
      <c r="AH106" s="85">
        <f t="shared" si="234"/>
        <v>0</v>
      </c>
      <c r="AI106" s="85">
        <f t="shared" si="234"/>
        <v>0</v>
      </c>
      <c r="AJ106" s="85">
        <f t="shared" si="234"/>
        <v>0</v>
      </c>
      <c r="AK106" s="85">
        <f t="shared" si="234"/>
        <v>0</v>
      </c>
      <c r="AL106" s="85">
        <f t="shared" si="234"/>
        <v>0</v>
      </c>
      <c r="AM106" s="85">
        <f t="shared" si="234"/>
        <v>0</v>
      </c>
      <c r="AN106" s="85">
        <f t="shared" si="234"/>
        <v>0</v>
      </c>
      <c r="AO106" s="85">
        <f t="shared" si="234"/>
        <v>0</v>
      </c>
      <c r="AP106" s="85">
        <f t="shared" si="234"/>
        <v>0</v>
      </c>
      <c r="AQ106" s="85">
        <f t="shared" si="234"/>
        <v>0</v>
      </c>
      <c r="AR106" s="85">
        <f t="shared" si="234"/>
        <v>0</v>
      </c>
      <c r="AS106" s="85">
        <f t="shared" si="234"/>
        <v>0</v>
      </c>
      <c r="AT106" s="85">
        <f t="shared" si="234"/>
        <v>0</v>
      </c>
      <c r="AU106" s="85">
        <f t="shared" si="234"/>
        <v>0</v>
      </c>
      <c r="AV106" s="85">
        <f t="shared" si="234"/>
        <v>0</v>
      </c>
      <c r="AW106" s="85">
        <f t="shared" si="234"/>
        <v>0</v>
      </c>
      <c r="AX106" s="85">
        <f t="shared" si="234"/>
        <v>0</v>
      </c>
      <c r="AY106" s="85">
        <f t="shared" si="234"/>
        <v>0</v>
      </c>
      <c r="AZ106" s="85">
        <f t="shared" si="234"/>
        <v>0</v>
      </c>
      <c r="BA106" s="85">
        <f t="shared" si="234"/>
        <v>0</v>
      </c>
      <c r="BB106" s="85">
        <f t="shared" si="234"/>
        <v>0</v>
      </c>
      <c r="BC106" s="85">
        <f t="shared" si="234"/>
        <v>0</v>
      </c>
      <c r="BD106" s="85">
        <f t="shared" si="234"/>
        <v>0</v>
      </c>
      <c r="BE106" s="85">
        <f t="shared" si="234"/>
        <v>0</v>
      </c>
      <c r="BF106" s="85">
        <f t="shared" si="234"/>
        <v>0</v>
      </c>
      <c r="BG106" s="85">
        <f t="shared" si="234"/>
        <v>0</v>
      </c>
      <c r="BH106" s="85">
        <f t="shared" si="234"/>
        <v>0</v>
      </c>
      <c r="BI106" s="85">
        <f t="shared" si="234"/>
        <v>0</v>
      </c>
      <c r="BJ106" s="85">
        <f t="shared" si="234"/>
        <v>0</v>
      </c>
      <c r="BK106" s="85">
        <f t="shared" si="234"/>
        <v>0</v>
      </c>
      <c r="BM106" s="17">
        <f t="shared" ref="BM106:BM109" si="243">SUM(D106:F106)</f>
        <v>0</v>
      </c>
      <c r="BN106" s="17">
        <f t="shared" ref="BN106:BN109" si="244">SUM(G106:I106)</f>
        <v>0</v>
      </c>
      <c r="BO106" s="17">
        <f t="shared" ref="BO106:BO109" si="245">SUM(J106:L106)</f>
        <v>0</v>
      </c>
      <c r="BP106" s="17">
        <f t="shared" ref="BP106:BP109" si="246">SUM(M106:O106)</f>
        <v>0</v>
      </c>
      <c r="BQ106" s="17">
        <f t="shared" ref="BQ106:BQ109" si="247">SUM(P106:R106)</f>
        <v>0</v>
      </c>
      <c r="BR106" s="17">
        <f t="shared" ref="BR106:BR109" si="248">SUM(S106:U106)</f>
        <v>0</v>
      </c>
      <c r="BS106" s="17">
        <f t="shared" ref="BS106:BS108" si="249">SUM(V106:X106)</f>
        <v>0</v>
      </c>
      <c r="BT106" s="17">
        <f t="shared" ref="BT106:BT108" si="250">SUM(Y106:AA106)</f>
        <v>0</v>
      </c>
      <c r="BU106" s="17">
        <f t="shared" ref="BU106:BU108" si="251">SUM(AB106:AD106)</f>
        <v>0</v>
      </c>
      <c r="BV106" s="17">
        <f t="shared" ref="BV106:BV109" si="252">SUM(AE106:AG106)</f>
        <v>0</v>
      </c>
      <c r="BW106" s="17">
        <f t="shared" ref="BW106:BW109" si="253">SUM(AH106:AJ106)</f>
        <v>0</v>
      </c>
      <c r="BX106" s="17">
        <f t="shared" ref="BX106:BX108" si="254">SUM(AK106:AM106)</f>
        <v>0</v>
      </c>
      <c r="BY106" s="17"/>
      <c r="BZ106" s="17"/>
      <c r="CA106" s="17"/>
      <c r="CB106" s="17"/>
      <c r="CC106" s="17"/>
      <c r="CD106" s="17"/>
      <c r="CE106" s="17"/>
      <c r="CF106" s="17"/>
      <c r="CH106" s="17">
        <f t="shared" ref="CH106:CH109" si="255">SUM(D106:O106)</f>
        <v>0</v>
      </c>
      <c r="CI106" s="17">
        <f t="shared" ref="CI106:CI108" si="256">SUM(P106:AA106)</f>
        <v>0</v>
      </c>
      <c r="CJ106" s="17">
        <f t="shared" ref="CJ106:CJ108" si="257">SUM(AB106:AM106)</f>
        <v>0</v>
      </c>
      <c r="CK106" s="17"/>
      <c r="CL106" s="17"/>
      <c r="CN106" s="65"/>
      <c r="CO106" s="65"/>
      <c r="CP106" s="65"/>
      <c r="CQ106" s="65"/>
      <c r="CR106" s="65"/>
    </row>
    <row r="107" spans="1:96">
      <c r="A107" s="114" t="s">
        <v>161</v>
      </c>
      <c r="D107" s="92">
        <v>0</v>
      </c>
      <c r="E107" s="85">
        <f t="shared" si="236"/>
        <v>0</v>
      </c>
      <c r="F107" s="85">
        <f t="shared" si="235"/>
        <v>0</v>
      </c>
      <c r="G107" s="85">
        <f t="shared" si="235"/>
        <v>0</v>
      </c>
      <c r="H107" s="85">
        <f t="shared" si="235"/>
        <v>0</v>
      </c>
      <c r="I107" s="85">
        <f t="shared" si="235"/>
        <v>0</v>
      </c>
      <c r="J107" s="85">
        <f t="shared" si="237"/>
        <v>0</v>
      </c>
      <c r="K107" s="85">
        <f t="shared" si="238"/>
        <v>0</v>
      </c>
      <c r="L107" s="85">
        <f t="shared" si="239"/>
        <v>0</v>
      </c>
      <c r="M107" s="85">
        <f t="shared" si="240"/>
        <v>0</v>
      </c>
      <c r="N107" s="85">
        <f t="shared" si="241"/>
        <v>0</v>
      </c>
      <c r="O107" s="85">
        <f t="shared" si="242"/>
        <v>0</v>
      </c>
      <c r="P107" s="85">
        <f t="shared" si="234"/>
        <v>0</v>
      </c>
      <c r="Q107" s="85">
        <f t="shared" si="234"/>
        <v>0</v>
      </c>
      <c r="R107" s="85">
        <f t="shared" si="234"/>
        <v>0</v>
      </c>
      <c r="S107" s="85">
        <f t="shared" si="234"/>
        <v>0</v>
      </c>
      <c r="T107" s="85">
        <f t="shared" si="234"/>
        <v>0</v>
      </c>
      <c r="U107" s="85">
        <f t="shared" si="234"/>
        <v>0</v>
      </c>
      <c r="V107" s="85">
        <f t="shared" si="234"/>
        <v>0</v>
      </c>
      <c r="W107" s="85">
        <f t="shared" si="234"/>
        <v>0</v>
      </c>
      <c r="X107" s="85">
        <f t="shared" si="234"/>
        <v>0</v>
      </c>
      <c r="Y107" s="85">
        <f t="shared" si="234"/>
        <v>0</v>
      </c>
      <c r="Z107" s="85">
        <f t="shared" si="234"/>
        <v>0</v>
      </c>
      <c r="AA107" s="85">
        <f t="shared" si="234"/>
        <v>0</v>
      </c>
      <c r="AB107" s="85">
        <f t="shared" si="234"/>
        <v>0</v>
      </c>
      <c r="AC107" s="85">
        <f t="shared" si="234"/>
        <v>0</v>
      </c>
      <c r="AD107" s="85">
        <f t="shared" si="234"/>
        <v>0</v>
      </c>
      <c r="AE107" s="85">
        <f t="shared" si="234"/>
        <v>0</v>
      </c>
      <c r="AF107" s="85">
        <f t="shared" si="234"/>
        <v>0</v>
      </c>
      <c r="AG107" s="85">
        <f t="shared" si="234"/>
        <v>0</v>
      </c>
      <c r="AH107" s="85">
        <f t="shared" si="234"/>
        <v>0</v>
      </c>
      <c r="AI107" s="85">
        <f t="shared" si="234"/>
        <v>0</v>
      </c>
      <c r="AJ107" s="85">
        <f t="shared" si="234"/>
        <v>0</v>
      </c>
      <c r="AK107" s="85">
        <f t="shared" si="234"/>
        <v>0</v>
      </c>
      <c r="AL107" s="85">
        <f t="shared" si="234"/>
        <v>0</v>
      </c>
      <c r="AM107" s="85">
        <f t="shared" si="234"/>
        <v>0</v>
      </c>
      <c r="AN107" s="85">
        <f t="shared" si="234"/>
        <v>0</v>
      </c>
      <c r="AO107" s="85">
        <f t="shared" si="234"/>
        <v>0</v>
      </c>
      <c r="AP107" s="85">
        <f t="shared" si="234"/>
        <v>0</v>
      </c>
      <c r="AQ107" s="85">
        <f t="shared" si="234"/>
        <v>0</v>
      </c>
      <c r="AR107" s="85">
        <f t="shared" si="234"/>
        <v>0</v>
      </c>
      <c r="AS107" s="85">
        <f t="shared" si="234"/>
        <v>0</v>
      </c>
      <c r="AT107" s="85">
        <f t="shared" si="234"/>
        <v>0</v>
      </c>
      <c r="AU107" s="85">
        <f t="shared" si="234"/>
        <v>0</v>
      </c>
      <c r="AV107" s="85">
        <f t="shared" si="234"/>
        <v>0</v>
      </c>
      <c r="AW107" s="85">
        <f t="shared" si="234"/>
        <v>0</v>
      </c>
      <c r="AX107" s="85">
        <f t="shared" si="234"/>
        <v>0</v>
      </c>
      <c r="AY107" s="85">
        <f t="shared" si="234"/>
        <v>0</v>
      </c>
      <c r="AZ107" s="85">
        <f t="shared" si="234"/>
        <v>0</v>
      </c>
      <c r="BA107" s="85">
        <f t="shared" si="234"/>
        <v>0</v>
      </c>
      <c r="BB107" s="85">
        <f t="shared" si="234"/>
        <v>0</v>
      </c>
      <c r="BC107" s="85">
        <f t="shared" si="234"/>
        <v>0</v>
      </c>
      <c r="BD107" s="85">
        <f t="shared" si="234"/>
        <v>0</v>
      </c>
      <c r="BE107" s="85">
        <f t="shared" si="234"/>
        <v>0</v>
      </c>
      <c r="BF107" s="85">
        <f t="shared" si="234"/>
        <v>0</v>
      </c>
      <c r="BG107" s="85">
        <f t="shared" si="234"/>
        <v>0</v>
      </c>
      <c r="BH107" s="85">
        <f t="shared" si="234"/>
        <v>0</v>
      </c>
      <c r="BI107" s="85">
        <f t="shared" si="234"/>
        <v>0</v>
      </c>
      <c r="BJ107" s="85">
        <f t="shared" si="234"/>
        <v>0</v>
      </c>
      <c r="BK107" s="85">
        <f t="shared" si="234"/>
        <v>0</v>
      </c>
      <c r="BM107" s="17">
        <f t="shared" si="243"/>
        <v>0</v>
      </c>
      <c r="BN107" s="17">
        <f t="shared" si="244"/>
        <v>0</v>
      </c>
      <c r="BO107" s="17">
        <f t="shared" si="245"/>
        <v>0</v>
      </c>
      <c r="BP107" s="17">
        <f t="shared" si="246"/>
        <v>0</v>
      </c>
      <c r="BQ107" s="17">
        <f t="shared" si="247"/>
        <v>0</v>
      </c>
      <c r="BR107" s="17">
        <f t="shared" si="248"/>
        <v>0</v>
      </c>
      <c r="BS107" s="17">
        <f t="shared" si="249"/>
        <v>0</v>
      </c>
      <c r="BT107" s="17">
        <f t="shared" si="250"/>
        <v>0</v>
      </c>
      <c r="BU107" s="17">
        <f t="shared" si="251"/>
        <v>0</v>
      </c>
      <c r="BV107" s="17">
        <f t="shared" si="252"/>
        <v>0</v>
      </c>
      <c r="BW107" s="17">
        <f t="shared" si="253"/>
        <v>0</v>
      </c>
      <c r="BX107" s="17">
        <f t="shared" si="254"/>
        <v>0</v>
      </c>
      <c r="BY107" s="17"/>
      <c r="BZ107" s="17"/>
      <c r="CA107" s="17"/>
      <c r="CB107" s="17"/>
      <c r="CC107" s="17"/>
      <c r="CD107" s="17"/>
      <c r="CE107" s="17"/>
      <c r="CF107" s="17"/>
      <c r="CH107" s="17">
        <f t="shared" si="255"/>
        <v>0</v>
      </c>
      <c r="CI107" s="17">
        <f t="shared" si="256"/>
        <v>0</v>
      </c>
      <c r="CJ107" s="17">
        <f t="shared" si="257"/>
        <v>0</v>
      </c>
      <c r="CK107" s="17"/>
      <c r="CL107" s="17"/>
      <c r="CN107" s="65"/>
      <c r="CO107" s="65"/>
      <c r="CP107" s="65"/>
      <c r="CQ107" s="65"/>
      <c r="CR107" s="65"/>
    </row>
    <row r="108" spans="1:96">
      <c r="A108" s="114" t="s">
        <v>162</v>
      </c>
      <c r="D108" s="92">
        <v>0</v>
      </c>
      <c r="E108" s="85">
        <f t="shared" si="236"/>
        <v>0</v>
      </c>
      <c r="F108" s="85">
        <f t="shared" si="235"/>
        <v>0</v>
      </c>
      <c r="G108" s="85">
        <f t="shared" si="235"/>
        <v>0</v>
      </c>
      <c r="H108" s="85">
        <f t="shared" si="235"/>
        <v>0</v>
      </c>
      <c r="I108" s="85">
        <f t="shared" si="235"/>
        <v>0</v>
      </c>
      <c r="J108" s="85">
        <f t="shared" si="237"/>
        <v>0</v>
      </c>
      <c r="K108" s="85">
        <f t="shared" si="238"/>
        <v>0</v>
      </c>
      <c r="L108" s="85">
        <f t="shared" si="239"/>
        <v>0</v>
      </c>
      <c r="M108" s="85">
        <f t="shared" si="240"/>
        <v>0</v>
      </c>
      <c r="N108" s="85">
        <f t="shared" si="241"/>
        <v>0</v>
      </c>
      <c r="O108" s="85">
        <f t="shared" si="242"/>
        <v>0</v>
      </c>
      <c r="P108" s="85">
        <f t="shared" si="234"/>
        <v>0</v>
      </c>
      <c r="Q108" s="85">
        <f t="shared" si="234"/>
        <v>0</v>
      </c>
      <c r="R108" s="85">
        <f t="shared" si="234"/>
        <v>0</v>
      </c>
      <c r="S108" s="85">
        <f t="shared" si="234"/>
        <v>0</v>
      </c>
      <c r="T108" s="85">
        <f t="shared" si="234"/>
        <v>0</v>
      </c>
      <c r="U108" s="85">
        <f t="shared" si="234"/>
        <v>0</v>
      </c>
      <c r="V108" s="85">
        <f t="shared" si="234"/>
        <v>0</v>
      </c>
      <c r="W108" s="85">
        <f t="shared" si="234"/>
        <v>0</v>
      </c>
      <c r="X108" s="85">
        <f t="shared" si="234"/>
        <v>0</v>
      </c>
      <c r="Y108" s="85">
        <f t="shared" si="234"/>
        <v>0</v>
      </c>
      <c r="Z108" s="85">
        <f t="shared" si="234"/>
        <v>0</v>
      </c>
      <c r="AA108" s="85">
        <f t="shared" si="234"/>
        <v>0</v>
      </c>
      <c r="AB108" s="85">
        <f t="shared" si="234"/>
        <v>0</v>
      </c>
      <c r="AC108" s="85">
        <f t="shared" si="234"/>
        <v>0</v>
      </c>
      <c r="AD108" s="85">
        <f t="shared" si="234"/>
        <v>0</v>
      </c>
      <c r="AE108" s="85">
        <f t="shared" si="234"/>
        <v>0</v>
      </c>
      <c r="AF108" s="85">
        <f t="shared" si="234"/>
        <v>0</v>
      </c>
      <c r="AG108" s="85">
        <f t="shared" si="234"/>
        <v>0</v>
      </c>
      <c r="AH108" s="85">
        <f t="shared" si="234"/>
        <v>0</v>
      </c>
      <c r="AI108" s="85">
        <f t="shared" si="234"/>
        <v>0</v>
      </c>
      <c r="AJ108" s="85">
        <f t="shared" si="234"/>
        <v>0</v>
      </c>
      <c r="AK108" s="85">
        <f t="shared" si="234"/>
        <v>0</v>
      </c>
      <c r="AL108" s="85">
        <f t="shared" si="234"/>
        <v>0</v>
      </c>
      <c r="AM108" s="85">
        <f t="shared" si="234"/>
        <v>0</v>
      </c>
      <c r="AN108" s="85">
        <f t="shared" si="234"/>
        <v>0</v>
      </c>
      <c r="AO108" s="85">
        <f t="shared" si="234"/>
        <v>0</v>
      </c>
      <c r="AP108" s="85">
        <f t="shared" si="234"/>
        <v>0</v>
      </c>
      <c r="AQ108" s="85">
        <f t="shared" si="234"/>
        <v>0</v>
      </c>
      <c r="AR108" s="85">
        <f t="shared" si="234"/>
        <v>0</v>
      </c>
      <c r="AS108" s="85">
        <f t="shared" si="234"/>
        <v>0</v>
      </c>
      <c r="AT108" s="85">
        <f t="shared" si="234"/>
        <v>0</v>
      </c>
      <c r="AU108" s="85">
        <f t="shared" si="234"/>
        <v>0</v>
      </c>
      <c r="AV108" s="85">
        <f t="shared" si="234"/>
        <v>0</v>
      </c>
      <c r="AW108" s="85">
        <f t="shared" si="234"/>
        <v>0</v>
      </c>
      <c r="AX108" s="85">
        <f t="shared" si="234"/>
        <v>0</v>
      </c>
      <c r="AY108" s="85">
        <f t="shared" si="234"/>
        <v>0</v>
      </c>
      <c r="AZ108" s="85">
        <f t="shared" si="234"/>
        <v>0</v>
      </c>
      <c r="BA108" s="85">
        <f t="shared" si="234"/>
        <v>0</v>
      </c>
      <c r="BB108" s="85">
        <f t="shared" si="234"/>
        <v>0</v>
      </c>
      <c r="BC108" s="85">
        <f t="shared" si="234"/>
        <v>0</v>
      </c>
      <c r="BD108" s="85">
        <f t="shared" si="234"/>
        <v>0</v>
      </c>
      <c r="BE108" s="85">
        <f t="shared" si="234"/>
        <v>0</v>
      </c>
      <c r="BF108" s="85">
        <f t="shared" si="234"/>
        <v>0</v>
      </c>
      <c r="BG108" s="85">
        <f t="shared" si="234"/>
        <v>0</v>
      </c>
      <c r="BH108" s="85">
        <f t="shared" si="234"/>
        <v>0</v>
      </c>
      <c r="BI108" s="85">
        <f t="shared" si="234"/>
        <v>0</v>
      </c>
      <c r="BJ108" s="85">
        <f t="shared" si="234"/>
        <v>0</v>
      </c>
      <c r="BK108" s="85">
        <f t="shared" si="234"/>
        <v>0</v>
      </c>
      <c r="BM108" s="17">
        <f t="shared" si="243"/>
        <v>0</v>
      </c>
      <c r="BN108" s="17">
        <f t="shared" si="244"/>
        <v>0</v>
      </c>
      <c r="BO108" s="17">
        <f t="shared" si="245"/>
        <v>0</v>
      </c>
      <c r="BP108" s="17">
        <f t="shared" si="246"/>
        <v>0</v>
      </c>
      <c r="BQ108" s="17">
        <f t="shared" si="247"/>
        <v>0</v>
      </c>
      <c r="BR108" s="17">
        <f t="shared" si="248"/>
        <v>0</v>
      </c>
      <c r="BS108" s="17">
        <f t="shared" si="249"/>
        <v>0</v>
      </c>
      <c r="BT108" s="17">
        <f t="shared" si="250"/>
        <v>0</v>
      </c>
      <c r="BU108" s="17">
        <f t="shared" si="251"/>
        <v>0</v>
      </c>
      <c r="BV108" s="17">
        <f t="shared" si="252"/>
        <v>0</v>
      </c>
      <c r="BW108" s="17">
        <f t="shared" si="253"/>
        <v>0</v>
      </c>
      <c r="BX108" s="17">
        <f t="shared" si="254"/>
        <v>0</v>
      </c>
      <c r="BY108" s="17"/>
      <c r="BZ108" s="17"/>
      <c r="CA108" s="17"/>
      <c r="CB108" s="17"/>
      <c r="CC108" s="17"/>
      <c r="CD108" s="17"/>
      <c r="CE108" s="17"/>
      <c r="CF108" s="17"/>
      <c r="CH108" s="17">
        <f t="shared" si="255"/>
        <v>0</v>
      </c>
      <c r="CI108" s="17">
        <f t="shared" si="256"/>
        <v>0</v>
      </c>
      <c r="CJ108" s="17">
        <f t="shared" si="257"/>
        <v>0</v>
      </c>
      <c r="CK108" s="17"/>
      <c r="CL108" s="17"/>
      <c r="CN108" s="65"/>
      <c r="CO108" s="65"/>
      <c r="CP108" s="65"/>
      <c r="CQ108" s="65"/>
      <c r="CR108" s="65"/>
    </row>
    <row r="109" spans="1:96">
      <c r="A109" s="114" t="s">
        <v>163</v>
      </c>
      <c r="D109" s="92">
        <v>0</v>
      </c>
      <c r="E109" s="85">
        <f t="shared" si="236"/>
        <v>0</v>
      </c>
      <c r="F109" s="85">
        <f t="shared" si="235"/>
        <v>0</v>
      </c>
      <c r="G109" s="85">
        <f t="shared" si="235"/>
        <v>0</v>
      </c>
      <c r="H109" s="85">
        <f t="shared" si="235"/>
        <v>0</v>
      </c>
      <c r="I109" s="85">
        <f t="shared" si="235"/>
        <v>0</v>
      </c>
      <c r="J109" s="85">
        <f t="shared" si="237"/>
        <v>0</v>
      </c>
      <c r="K109" s="85">
        <f t="shared" si="238"/>
        <v>0</v>
      </c>
      <c r="L109" s="85">
        <f t="shared" si="239"/>
        <v>0</v>
      </c>
      <c r="M109" s="85">
        <f t="shared" si="240"/>
        <v>0</v>
      </c>
      <c r="N109" s="85">
        <f t="shared" si="241"/>
        <v>0</v>
      </c>
      <c r="O109" s="85">
        <f t="shared" si="242"/>
        <v>0</v>
      </c>
      <c r="P109" s="85">
        <f t="shared" si="234"/>
        <v>0</v>
      </c>
      <c r="Q109" s="85">
        <f t="shared" si="234"/>
        <v>0</v>
      </c>
      <c r="R109" s="85">
        <f t="shared" si="234"/>
        <v>0</v>
      </c>
      <c r="S109" s="85">
        <f t="shared" si="234"/>
        <v>0</v>
      </c>
      <c r="T109" s="85">
        <f t="shared" si="234"/>
        <v>0</v>
      </c>
      <c r="U109" s="85">
        <f t="shared" ref="U109" si="258">T109</f>
        <v>0</v>
      </c>
      <c r="V109" s="85">
        <f t="shared" ref="V109" si="259">U109</f>
        <v>0</v>
      </c>
      <c r="W109" s="85">
        <f t="shared" ref="W109" si="260">V109</f>
        <v>0</v>
      </c>
      <c r="X109" s="85">
        <f t="shared" ref="X109" si="261">W109</f>
        <v>0</v>
      </c>
      <c r="Y109" s="85">
        <f t="shared" ref="Y109" si="262">X109</f>
        <v>0</v>
      </c>
      <c r="Z109" s="85">
        <f t="shared" ref="Z109" si="263">Y109</f>
        <v>0</v>
      </c>
      <c r="AA109" s="85">
        <f t="shared" ref="AA109" si="264">Z109</f>
        <v>0</v>
      </c>
      <c r="AB109" s="85">
        <f t="shared" ref="AB109" si="265">AA109</f>
        <v>0</v>
      </c>
      <c r="AC109" s="85">
        <f t="shared" ref="AC109" si="266">AB109</f>
        <v>0</v>
      </c>
      <c r="AD109" s="85">
        <f t="shared" ref="AD109" si="267">AC109</f>
        <v>0</v>
      </c>
      <c r="AE109" s="85">
        <f t="shared" ref="AE109" si="268">AD109</f>
        <v>0</v>
      </c>
      <c r="AF109" s="85">
        <f t="shared" ref="AF109" si="269">AE109</f>
        <v>0</v>
      </c>
      <c r="AG109" s="85">
        <f t="shared" ref="AG109" si="270">AF109</f>
        <v>0</v>
      </c>
      <c r="AH109" s="85">
        <f t="shared" ref="AH109" si="271">AG109</f>
        <v>0</v>
      </c>
      <c r="AI109" s="85">
        <f t="shared" ref="AI109" si="272">AH109</f>
        <v>0</v>
      </c>
      <c r="AJ109" s="85">
        <f t="shared" ref="AJ109" si="273">AI109</f>
        <v>0</v>
      </c>
      <c r="AK109" s="85">
        <f t="shared" ref="AK109" si="274">AJ109</f>
        <v>0</v>
      </c>
      <c r="AL109" s="85">
        <f t="shared" ref="AL109" si="275">AK109</f>
        <v>0</v>
      </c>
      <c r="AM109" s="85">
        <f t="shared" ref="AM109" si="276">AL109</f>
        <v>0</v>
      </c>
      <c r="AN109" s="85">
        <f t="shared" ref="AN109" si="277">AM109</f>
        <v>0</v>
      </c>
      <c r="AO109" s="85">
        <f t="shared" ref="AO109" si="278">AN109</f>
        <v>0</v>
      </c>
      <c r="AP109" s="85">
        <f t="shared" ref="AP109" si="279">AO109</f>
        <v>0</v>
      </c>
      <c r="AQ109" s="85">
        <f t="shared" ref="AQ109" si="280">AP109</f>
        <v>0</v>
      </c>
      <c r="AR109" s="85">
        <f t="shared" ref="AR109" si="281">AQ109</f>
        <v>0</v>
      </c>
      <c r="AS109" s="85">
        <f t="shared" ref="AS109" si="282">AR109</f>
        <v>0</v>
      </c>
      <c r="AT109" s="85">
        <f t="shared" ref="AT109" si="283">AS109</f>
        <v>0</v>
      </c>
      <c r="AU109" s="85">
        <f t="shared" ref="AU109" si="284">AT109</f>
        <v>0</v>
      </c>
      <c r="AV109" s="85">
        <f t="shared" ref="AV109" si="285">AU109</f>
        <v>0</v>
      </c>
      <c r="AW109" s="85">
        <f t="shared" ref="AW109" si="286">AV109</f>
        <v>0</v>
      </c>
      <c r="AX109" s="85">
        <f t="shared" ref="AX109" si="287">AW109</f>
        <v>0</v>
      </c>
      <c r="AY109" s="85">
        <f t="shared" ref="AY109" si="288">AX109</f>
        <v>0</v>
      </c>
      <c r="AZ109" s="85">
        <f t="shared" ref="AZ109" si="289">AY109</f>
        <v>0</v>
      </c>
      <c r="BA109" s="85">
        <f t="shared" ref="BA109" si="290">AZ109</f>
        <v>0</v>
      </c>
      <c r="BB109" s="85">
        <f t="shared" ref="BB109" si="291">BA109</f>
        <v>0</v>
      </c>
      <c r="BC109" s="85">
        <f t="shared" ref="BC109" si="292">BB109</f>
        <v>0</v>
      </c>
      <c r="BD109" s="85">
        <f t="shared" ref="BD109" si="293">BC109</f>
        <v>0</v>
      </c>
      <c r="BE109" s="85">
        <f t="shared" ref="BE109" si="294">BD109</f>
        <v>0</v>
      </c>
      <c r="BF109" s="85">
        <f t="shared" ref="BF109" si="295">BE109</f>
        <v>0</v>
      </c>
      <c r="BG109" s="85">
        <f t="shared" ref="BG109" si="296">BF109</f>
        <v>0</v>
      </c>
      <c r="BH109" s="85">
        <f t="shared" ref="BH109" si="297">BG109</f>
        <v>0</v>
      </c>
      <c r="BI109" s="85">
        <f t="shared" ref="BI109" si="298">BH109</f>
        <v>0</v>
      </c>
      <c r="BJ109" s="85">
        <f t="shared" ref="BJ109" si="299">BI109</f>
        <v>0</v>
      </c>
      <c r="BK109" s="85">
        <f t="shared" ref="BK109" si="300">BJ109</f>
        <v>0</v>
      </c>
      <c r="BM109" s="17">
        <f t="shared" si="243"/>
        <v>0</v>
      </c>
      <c r="BN109" s="17">
        <f t="shared" si="244"/>
        <v>0</v>
      </c>
      <c r="BO109" s="17">
        <f t="shared" si="245"/>
        <v>0</v>
      </c>
      <c r="BP109" s="17">
        <f t="shared" si="246"/>
        <v>0</v>
      </c>
      <c r="BQ109" s="17">
        <f t="shared" si="247"/>
        <v>0</v>
      </c>
      <c r="BR109" s="17">
        <f t="shared" si="248"/>
        <v>0</v>
      </c>
      <c r="BS109" s="17">
        <f>SUM(V109:X109)</f>
        <v>0</v>
      </c>
      <c r="BT109" s="17">
        <f>SUM(Y109:AA109)</f>
        <v>0</v>
      </c>
      <c r="BU109" s="17">
        <f>SUM(AB109:AD109)</f>
        <v>0</v>
      </c>
      <c r="BV109" s="17">
        <f t="shared" si="252"/>
        <v>0</v>
      </c>
      <c r="BW109" s="17">
        <f t="shared" si="253"/>
        <v>0</v>
      </c>
      <c r="BX109" s="17">
        <f>SUM(AK109:AM109)</f>
        <v>0</v>
      </c>
      <c r="BY109" s="17">
        <f>SUM(AN109:AP109)</f>
        <v>0</v>
      </c>
      <c r="BZ109" s="17">
        <f>SUM(AQ109:AS109)</f>
        <v>0</v>
      </c>
      <c r="CA109" s="17">
        <f>SUM(AT109:AV109)</f>
        <v>0</v>
      </c>
      <c r="CB109" s="17">
        <f>SUM(AW109:AY109)</f>
        <v>0</v>
      </c>
      <c r="CC109" s="17">
        <f>SUM(AZ109:BB109)</f>
        <v>0</v>
      </c>
      <c r="CD109" s="17">
        <f>SUM(BC109:BE109)</f>
        <v>0</v>
      </c>
      <c r="CE109" s="17">
        <f>SUM(BF109:BH109)</f>
        <v>0</v>
      </c>
      <c r="CF109" s="17">
        <f>SUM(BI109:BK109)</f>
        <v>0</v>
      </c>
      <c r="CH109" s="17">
        <f t="shared" si="255"/>
        <v>0</v>
      </c>
      <c r="CI109" s="17">
        <f>SUM(P109:AA109)</f>
        <v>0</v>
      </c>
      <c r="CJ109" s="17">
        <f>SUM(AB109:AM109)</f>
        <v>0</v>
      </c>
      <c r="CK109" s="17">
        <f>SUM(AN109:AY109)</f>
        <v>0</v>
      </c>
      <c r="CL109" s="17">
        <f>SUM(AZ109:BK109)</f>
        <v>0</v>
      </c>
      <c r="CN109" s="65" t="str">
        <f>IF(AND(ABS(CH109-SUM(D109:O109))&lt;0.0001,ABS(CH109-SUM(BM109:BP109))&lt;0.0001),"Ok","ERROR")</f>
        <v>Ok</v>
      </c>
      <c r="CO109" s="65" t="str">
        <f>IF(AND(ABS(CI109-SUM(P109:AA109))&lt;0.0001,ABS(CI109-SUM(BQ109:BT109))&lt;0.001),"Ok","ERROR")</f>
        <v>Ok</v>
      </c>
      <c r="CP109" s="65" t="str">
        <f>IF(AND(ABS(CJ109-SUM(AB109:AM109))&lt;0.0001,ABS(CJ109-SUM(BU109:BX109))&lt;0.0001),"Ok","ERROR")</f>
        <v>Ok</v>
      </c>
      <c r="CQ109" s="65" t="str">
        <f>IF(AND(ABS(CK109-SUM(AN109:AY109))&lt;0.0001,ABS(CK109-SUM(BY109:CB109))&lt;0.0001),"Ok","ERROR")</f>
        <v>Ok</v>
      </c>
      <c r="CR109" s="65" t="str">
        <f>IF(AND(ABS(CL109-SUM(AZ109:BK109))&lt;0.0001,ABS(CL109-SUM(CC109:CF109))&lt;0.0001),"Ok","ERROR")</f>
        <v>Ok</v>
      </c>
    </row>
    <row r="110" spans="1:96">
      <c r="A110"/>
    </row>
    <row r="111" spans="1:96" s="1" customFormat="1">
      <c r="A111" s="1" t="s">
        <v>111</v>
      </c>
      <c r="D111" s="29">
        <f>SUM(D104:D109)</f>
        <v>0</v>
      </c>
      <c r="E111" s="29">
        <f t="shared" ref="E111:BK111" si="301">SUM(E104:E109)</f>
        <v>0</v>
      </c>
      <c r="F111" s="29">
        <f t="shared" si="301"/>
        <v>0</v>
      </c>
      <c r="G111" s="29">
        <f t="shared" si="301"/>
        <v>0</v>
      </c>
      <c r="H111" s="29">
        <f t="shared" si="301"/>
        <v>0</v>
      </c>
      <c r="I111" s="29">
        <f t="shared" si="301"/>
        <v>0</v>
      </c>
      <c r="J111" s="29">
        <f t="shared" si="301"/>
        <v>0</v>
      </c>
      <c r="K111" s="29">
        <f t="shared" si="301"/>
        <v>0</v>
      </c>
      <c r="L111" s="29">
        <f t="shared" si="301"/>
        <v>0</v>
      </c>
      <c r="M111" s="29">
        <f t="shared" si="301"/>
        <v>0</v>
      </c>
      <c r="N111" s="29">
        <f t="shared" si="301"/>
        <v>0</v>
      </c>
      <c r="O111" s="29">
        <f t="shared" si="301"/>
        <v>0</v>
      </c>
      <c r="P111" s="29">
        <f t="shared" si="301"/>
        <v>0</v>
      </c>
      <c r="Q111" s="29">
        <f t="shared" si="301"/>
        <v>0</v>
      </c>
      <c r="R111" s="29">
        <f t="shared" si="301"/>
        <v>0</v>
      </c>
      <c r="S111" s="29">
        <f t="shared" si="301"/>
        <v>0</v>
      </c>
      <c r="T111" s="29">
        <f t="shared" si="301"/>
        <v>0</v>
      </c>
      <c r="U111" s="29">
        <f t="shared" si="301"/>
        <v>0</v>
      </c>
      <c r="V111" s="29">
        <f t="shared" si="301"/>
        <v>0</v>
      </c>
      <c r="W111" s="29">
        <f t="shared" si="301"/>
        <v>0</v>
      </c>
      <c r="X111" s="29">
        <f t="shared" si="301"/>
        <v>0</v>
      </c>
      <c r="Y111" s="29">
        <f t="shared" si="301"/>
        <v>0</v>
      </c>
      <c r="Z111" s="29">
        <f t="shared" si="301"/>
        <v>0</v>
      </c>
      <c r="AA111" s="29">
        <f t="shared" si="301"/>
        <v>0</v>
      </c>
      <c r="AB111" s="29">
        <f t="shared" si="301"/>
        <v>0</v>
      </c>
      <c r="AC111" s="29">
        <f t="shared" si="301"/>
        <v>0</v>
      </c>
      <c r="AD111" s="29">
        <f t="shared" si="301"/>
        <v>0</v>
      </c>
      <c r="AE111" s="29">
        <f t="shared" si="301"/>
        <v>0</v>
      </c>
      <c r="AF111" s="29">
        <f t="shared" si="301"/>
        <v>0</v>
      </c>
      <c r="AG111" s="29">
        <f t="shared" si="301"/>
        <v>0</v>
      </c>
      <c r="AH111" s="29">
        <f t="shared" si="301"/>
        <v>0</v>
      </c>
      <c r="AI111" s="29">
        <f t="shared" si="301"/>
        <v>0</v>
      </c>
      <c r="AJ111" s="29">
        <f t="shared" si="301"/>
        <v>0</v>
      </c>
      <c r="AK111" s="29">
        <f t="shared" si="301"/>
        <v>0</v>
      </c>
      <c r="AL111" s="29">
        <f t="shared" si="301"/>
        <v>0</v>
      </c>
      <c r="AM111" s="29">
        <f t="shared" si="301"/>
        <v>0</v>
      </c>
      <c r="AN111" s="29">
        <f t="shared" si="301"/>
        <v>0</v>
      </c>
      <c r="AO111" s="29">
        <f t="shared" si="301"/>
        <v>0</v>
      </c>
      <c r="AP111" s="29">
        <f t="shared" si="301"/>
        <v>0</v>
      </c>
      <c r="AQ111" s="29">
        <f t="shared" si="301"/>
        <v>0</v>
      </c>
      <c r="AR111" s="29">
        <f t="shared" si="301"/>
        <v>0</v>
      </c>
      <c r="AS111" s="29">
        <f t="shared" si="301"/>
        <v>0</v>
      </c>
      <c r="AT111" s="29">
        <f t="shared" si="301"/>
        <v>0</v>
      </c>
      <c r="AU111" s="29">
        <f t="shared" si="301"/>
        <v>0</v>
      </c>
      <c r="AV111" s="29">
        <f t="shared" si="301"/>
        <v>0</v>
      </c>
      <c r="AW111" s="29">
        <f t="shared" si="301"/>
        <v>0</v>
      </c>
      <c r="AX111" s="29">
        <f t="shared" si="301"/>
        <v>0</v>
      </c>
      <c r="AY111" s="29">
        <f t="shared" si="301"/>
        <v>0</v>
      </c>
      <c r="AZ111" s="29">
        <f t="shared" si="301"/>
        <v>0</v>
      </c>
      <c r="BA111" s="29">
        <f t="shared" si="301"/>
        <v>0</v>
      </c>
      <c r="BB111" s="29">
        <f t="shared" si="301"/>
        <v>0</v>
      </c>
      <c r="BC111" s="29">
        <f t="shared" si="301"/>
        <v>0</v>
      </c>
      <c r="BD111" s="29">
        <f t="shared" si="301"/>
        <v>0</v>
      </c>
      <c r="BE111" s="29">
        <f t="shared" si="301"/>
        <v>0</v>
      </c>
      <c r="BF111" s="29">
        <f t="shared" si="301"/>
        <v>0</v>
      </c>
      <c r="BG111" s="29">
        <f t="shared" si="301"/>
        <v>0</v>
      </c>
      <c r="BH111" s="29">
        <f t="shared" si="301"/>
        <v>0</v>
      </c>
      <c r="BI111" s="29">
        <f t="shared" si="301"/>
        <v>0</v>
      </c>
      <c r="BJ111" s="29">
        <f t="shared" si="301"/>
        <v>0</v>
      </c>
      <c r="BK111" s="29">
        <f t="shared" si="301"/>
        <v>0</v>
      </c>
      <c r="BL111" s="59"/>
      <c r="BM111" s="27">
        <f>SUM(D111:F111)</f>
        <v>0</v>
      </c>
      <c r="BN111" s="27">
        <f>SUM(G111:I111)</f>
        <v>0</v>
      </c>
      <c r="BO111" s="27">
        <f>SUM(J111:L111)</f>
        <v>0</v>
      </c>
      <c r="BP111" s="27">
        <f>SUM(M111:O111)</f>
        <v>0</v>
      </c>
      <c r="BQ111" s="27">
        <f>SUM(P111:R111)</f>
        <v>0</v>
      </c>
      <c r="BR111" s="27">
        <f>SUM(S111:U111)</f>
        <v>0</v>
      </c>
      <c r="BS111" s="27">
        <f>SUM(V111:X111)</f>
        <v>0</v>
      </c>
      <c r="BT111" s="27">
        <f>SUM(Y111:AA111)</f>
        <v>0</v>
      </c>
      <c r="BU111" s="27">
        <f>SUM(AB111:AD111)</f>
        <v>0</v>
      </c>
      <c r="BV111" s="27">
        <f>SUM(AE111:AG111)</f>
        <v>0</v>
      </c>
      <c r="BW111" s="27">
        <f>SUM(AH111:AJ111)</f>
        <v>0</v>
      </c>
      <c r="BX111" s="27">
        <f>SUM(AK111:AM111)</f>
        <v>0</v>
      </c>
      <c r="BY111" s="27">
        <f>SUM(AN111:AP111)</f>
        <v>0</v>
      </c>
      <c r="BZ111" s="27">
        <f>SUM(AQ111:AS111)</f>
        <v>0</v>
      </c>
      <c r="CA111" s="27">
        <f>SUM(AT111:AV111)</f>
        <v>0</v>
      </c>
      <c r="CB111" s="27">
        <f>SUM(AW111:AY111)</f>
        <v>0</v>
      </c>
      <c r="CC111" s="27">
        <f>SUM(AZ111:BB111)</f>
        <v>0</v>
      </c>
      <c r="CD111" s="27">
        <f>SUM(BC111:BE111)</f>
        <v>0</v>
      </c>
      <c r="CE111" s="27">
        <f>SUM(BF111:BH111)</f>
        <v>0</v>
      </c>
      <c r="CF111" s="27">
        <f>SUM(BI111:BK111)</f>
        <v>0</v>
      </c>
      <c r="CG111" s="59"/>
      <c r="CH111" s="27">
        <f>SUM(D111:O111)</f>
        <v>0</v>
      </c>
      <c r="CI111" s="27">
        <f>SUM(P111:AA111)</f>
        <v>0</v>
      </c>
      <c r="CJ111" s="27">
        <f>SUM(AB111:AM111)</f>
        <v>0</v>
      </c>
      <c r="CK111" s="27">
        <f>SUM(AN111:AY111)</f>
        <v>0</v>
      </c>
      <c r="CL111" s="27">
        <f>SUM(AZ111:BK111)</f>
        <v>0</v>
      </c>
      <c r="CM111" s="59"/>
      <c r="CN111" s="66" t="str">
        <f>IF(AND(ABS(CH111-SUM(D111:O111))&lt;0.0001,ABS(CH111-SUM(BM111:BP111))&lt;0.0001),"Ok","ERROR")</f>
        <v>Ok</v>
      </c>
      <c r="CO111" s="66" t="str">
        <f>IF(AND(ABS(CI111-SUM(P111:AA111))&lt;0.0001,ABS(CI111-SUM(BQ111:BT111))&lt;0.001),"Ok","ERROR")</f>
        <v>Ok</v>
      </c>
      <c r="CP111" s="66" t="str">
        <f>IF(AND(ABS(CJ111-SUM(AB111:AM111))&lt;0.0001,ABS(CJ111-SUM(BU111:BX111))&lt;0.0001),"Ok","ERROR")</f>
        <v>Ok</v>
      </c>
      <c r="CQ111" s="66" t="str">
        <f>IF(AND(ABS(CK111-SUM(AN111:AY111))&lt;0.0001,ABS(CK111-SUM(BY111:CB111))&lt;0.0001),"Ok","ERROR")</f>
        <v>Ok</v>
      </c>
      <c r="CR111" s="66" t="str">
        <f>IF(AND(ABS(CL111-SUM(AZ111:BK111))&lt;0.0001,ABS(CL111-SUM(CC111:CF111))&lt;0.0001),"Ok","ERROR")</f>
        <v>Ok</v>
      </c>
    </row>
    <row r="112" spans="1:96">
      <c r="A112"/>
    </row>
    <row r="113" spans="1:96">
      <c r="A113" t="s">
        <v>90</v>
      </c>
    </row>
    <row r="114" spans="1:96">
      <c r="A114" s="11" t="s">
        <v>57</v>
      </c>
      <c r="D114" s="19">
        <f t="shared" ref="D114:AI114" si="302">-D52</f>
        <v>0</v>
      </c>
      <c r="E114" s="19">
        <f t="shared" si="302"/>
        <v>0</v>
      </c>
      <c r="F114" s="19">
        <f t="shared" si="302"/>
        <v>0</v>
      </c>
      <c r="G114" s="19">
        <f t="shared" si="302"/>
        <v>0</v>
      </c>
      <c r="H114" s="19">
        <f t="shared" si="302"/>
        <v>0</v>
      </c>
      <c r="I114" s="19">
        <f t="shared" si="302"/>
        <v>0</v>
      </c>
      <c r="J114" s="19">
        <f t="shared" si="302"/>
        <v>0</v>
      </c>
      <c r="K114" s="19">
        <f t="shared" si="302"/>
        <v>0</v>
      </c>
      <c r="L114" s="19">
        <f t="shared" si="302"/>
        <v>0</v>
      </c>
      <c r="M114" s="19">
        <f t="shared" si="302"/>
        <v>0</v>
      </c>
      <c r="N114" s="19">
        <f t="shared" si="302"/>
        <v>0</v>
      </c>
      <c r="O114" s="19">
        <f t="shared" si="302"/>
        <v>0</v>
      </c>
      <c r="P114" s="19">
        <f t="shared" si="302"/>
        <v>0</v>
      </c>
      <c r="Q114" s="19">
        <f t="shared" si="302"/>
        <v>0</v>
      </c>
      <c r="R114" s="19">
        <f t="shared" si="302"/>
        <v>0</v>
      </c>
      <c r="S114" s="19">
        <f t="shared" si="302"/>
        <v>0</v>
      </c>
      <c r="T114" s="19">
        <f t="shared" si="302"/>
        <v>0</v>
      </c>
      <c r="U114" s="19">
        <f t="shared" si="302"/>
        <v>0</v>
      </c>
      <c r="V114" s="19">
        <f t="shared" si="302"/>
        <v>0</v>
      </c>
      <c r="W114" s="19">
        <f t="shared" si="302"/>
        <v>0</v>
      </c>
      <c r="X114" s="19">
        <f t="shared" si="302"/>
        <v>0</v>
      </c>
      <c r="Y114" s="19">
        <f t="shared" si="302"/>
        <v>0</v>
      </c>
      <c r="Z114" s="19">
        <f t="shared" si="302"/>
        <v>0</v>
      </c>
      <c r="AA114" s="19">
        <f t="shared" si="302"/>
        <v>0</v>
      </c>
      <c r="AB114" s="19">
        <f t="shared" si="302"/>
        <v>0</v>
      </c>
      <c r="AC114" s="19">
        <f t="shared" si="302"/>
        <v>0</v>
      </c>
      <c r="AD114" s="19">
        <f t="shared" si="302"/>
        <v>0</v>
      </c>
      <c r="AE114" s="19">
        <f t="shared" si="302"/>
        <v>0</v>
      </c>
      <c r="AF114" s="19">
        <f t="shared" si="302"/>
        <v>0</v>
      </c>
      <c r="AG114" s="19">
        <f t="shared" si="302"/>
        <v>0</v>
      </c>
      <c r="AH114" s="19">
        <f t="shared" si="302"/>
        <v>0</v>
      </c>
      <c r="AI114" s="19">
        <f t="shared" si="302"/>
        <v>0</v>
      </c>
      <c r="AJ114" s="19">
        <f t="shared" ref="AJ114:BK114" si="303">-AJ52</f>
        <v>0</v>
      </c>
      <c r="AK114" s="19">
        <f t="shared" si="303"/>
        <v>0</v>
      </c>
      <c r="AL114" s="19">
        <f t="shared" si="303"/>
        <v>0</v>
      </c>
      <c r="AM114" s="19">
        <f t="shared" si="303"/>
        <v>0</v>
      </c>
      <c r="AN114" s="19">
        <f t="shared" si="303"/>
        <v>0</v>
      </c>
      <c r="AO114" s="19">
        <f t="shared" si="303"/>
        <v>0</v>
      </c>
      <c r="AP114" s="19">
        <f t="shared" si="303"/>
        <v>0</v>
      </c>
      <c r="AQ114" s="19">
        <f t="shared" si="303"/>
        <v>0</v>
      </c>
      <c r="AR114" s="19">
        <f t="shared" si="303"/>
        <v>0</v>
      </c>
      <c r="AS114" s="19">
        <f t="shared" si="303"/>
        <v>0</v>
      </c>
      <c r="AT114" s="19">
        <f t="shared" si="303"/>
        <v>0</v>
      </c>
      <c r="AU114" s="19">
        <f t="shared" si="303"/>
        <v>0</v>
      </c>
      <c r="AV114" s="19">
        <f t="shared" si="303"/>
        <v>0</v>
      </c>
      <c r="AW114" s="19">
        <f t="shared" si="303"/>
        <v>0</v>
      </c>
      <c r="AX114" s="19">
        <f t="shared" si="303"/>
        <v>0</v>
      </c>
      <c r="AY114" s="19">
        <f t="shared" si="303"/>
        <v>0</v>
      </c>
      <c r="AZ114" s="19">
        <f t="shared" si="303"/>
        <v>0</v>
      </c>
      <c r="BA114" s="19">
        <f t="shared" si="303"/>
        <v>0</v>
      </c>
      <c r="BB114" s="19">
        <f t="shared" si="303"/>
        <v>0</v>
      </c>
      <c r="BC114" s="19">
        <f t="shared" si="303"/>
        <v>0</v>
      </c>
      <c r="BD114" s="19">
        <f t="shared" si="303"/>
        <v>0</v>
      </c>
      <c r="BE114" s="19">
        <f t="shared" si="303"/>
        <v>0</v>
      </c>
      <c r="BF114" s="19">
        <f t="shared" si="303"/>
        <v>0</v>
      </c>
      <c r="BG114" s="19">
        <f t="shared" si="303"/>
        <v>0</v>
      </c>
      <c r="BH114" s="19">
        <f t="shared" si="303"/>
        <v>0</v>
      </c>
      <c r="BI114" s="19">
        <f t="shared" si="303"/>
        <v>0</v>
      </c>
      <c r="BJ114" s="19">
        <f t="shared" si="303"/>
        <v>0</v>
      </c>
      <c r="BK114" s="19">
        <f t="shared" si="303"/>
        <v>0</v>
      </c>
      <c r="BM114" s="17">
        <f>SUM(D114:F114)</f>
        <v>0</v>
      </c>
      <c r="BN114" s="17">
        <f>SUM(G114:I114)</f>
        <v>0</v>
      </c>
      <c r="BO114" s="17">
        <f>SUM(J114:L114)</f>
        <v>0</v>
      </c>
      <c r="BP114" s="17">
        <f>SUM(M114:O114)</f>
        <v>0</v>
      </c>
      <c r="BQ114" s="17">
        <f>SUM(P114:R114)</f>
        <v>0</v>
      </c>
      <c r="BR114" s="17">
        <f>SUM(S114:U114)</f>
        <v>0</v>
      </c>
      <c r="BS114" s="17">
        <f>SUM(V114:X114)</f>
        <v>0</v>
      </c>
      <c r="BT114" s="17">
        <f>SUM(Y114:AA114)</f>
        <v>0</v>
      </c>
      <c r="BU114" s="17">
        <f>SUM(AB114:AD114)</f>
        <v>0</v>
      </c>
      <c r="BV114" s="17">
        <f>SUM(AE114:AG114)</f>
        <v>0</v>
      </c>
      <c r="BW114" s="17">
        <f>SUM(AH114:AJ114)</f>
        <v>0</v>
      </c>
      <c r="BX114" s="17">
        <f>SUM(AK114:AM114)</f>
        <v>0</v>
      </c>
      <c r="BY114" s="17">
        <f>SUM(AN114:AP114)</f>
        <v>0</v>
      </c>
      <c r="BZ114" s="17">
        <f>SUM(AQ114:AS114)</f>
        <v>0</v>
      </c>
      <c r="CA114" s="17">
        <f>SUM(AT114:AV114)</f>
        <v>0</v>
      </c>
      <c r="CB114" s="17">
        <f>SUM(AW114:AY114)</f>
        <v>0</v>
      </c>
      <c r="CC114" s="17">
        <f>SUM(AZ114:BB114)</f>
        <v>0</v>
      </c>
      <c r="CD114" s="17">
        <f>SUM(BC114:BE114)</f>
        <v>0</v>
      </c>
      <c r="CE114" s="17">
        <f>SUM(BF114:BH114)</f>
        <v>0</v>
      </c>
      <c r="CF114" s="17">
        <f>SUM(BI114:BK114)</f>
        <v>0</v>
      </c>
      <c r="CH114" s="17">
        <f>SUM(D114:O114)</f>
        <v>0</v>
      </c>
      <c r="CI114" s="17">
        <f>SUM(P114:AA114)</f>
        <v>0</v>
      </c>
      <c r="CJ114" s="17">
        <f>SUM(AB114:AM114)</f>
        <v>0</v>
      </c>
      <c r="CK114" s="17">
        <f>SUM(AN114:AY114)</f>
        <v>0</v>
      </c>
      <c r="CL114" s="17">
        <f>SUM(AZ114:BK114)</f>
        <v>0</v>
      </c>
      <c r="CN114" s="65" t="str">
        <f>IF(AND(ABS(CH114-SUM(D114:O114))&lt;0.0001,ABS(CH114-SUM(BM114:BP114))&lt;0.0001),"Ok","ERROR")</f>
        <v>Ok</v>
      </c>
      <c r="CO114" s="65" t="str">
        <f>IF(AND(ABS(CI114-SUM(P114:AA114))&lt;0.0001,ABS(CI114-SUM(BQ114:BT114))&lt;0.001),"Ok","ERROR")</f>
        <v>Ok</v>
      </c>
      <c r="CP114" s="65" t="str">
        <f>IF(AND(ABS(CJ114-SUM(AB114:AM114))&lt;0.0001,ABS(CJ114-SUM(BU114:BX114))&lt;0.0001),"Ok","ERROR")</f>
        <v>Ok</v>
      </c>
      <c r="CQ114" s="65" t="str">
        <f>IF(AND(ABS(CK114-SUM(AN114:AY114))&lt;0.0001,ABS(CK114-SUM(BY114:CB114))&lt;0.0001),"Ok","ERROR")</f>
        <v>Ok</v>
      </c>
      <c r="CR114" s="65" t="str">
        <f>IF(AND(ABS(CL114-SUM(AZ114:BK114))&lt;0.0001,ABS(CL114-SUM(CC114:CF114))&lt;0.0001),"Ok","ERROR")</f>
        <v>Ok</v>
      </c>
    </row>
    <row r="115" spans="1:96">
      <c r="A115" s="95" t="s">
        <v>91</v>
      </c>
      <c r="B115" s="48"/>
      <c r="C115" s="48"/>
      <c r="D115" s="107">
        <v>0</v>
      </c>
      <c r="E115" s="91">
        <f>D115</f>
        <v>0</v>
      </c>
      <c r="F115" s="91">
        <f t="shared" ref="F115:BK115" si="304">E115</f>
        <v>0</v>
      </c>
      <c r="G115" s="91">
        <f t="shared" si="304"/>
        <v>0</v>
      </c>
      <c r="H115" s="91">
        <f t="shared" si="304"/>
        <v>0</v>
      </c>
      <c r="I115" s="91">
        <f t="shared" si="304"/>
        <v>0</v>
      </c>
      <c r="J115" s="91">
        <f t="shared" si="304"/>
        <v>0</v>
      </c>
      <c r="K115" s="91">
        <f t="shared" si="304"/>
        <v>0</v>
      </c>
      <c r="L115" s="91">
        <f t="shared" si="304"/>
        <v>0</v>
      </c>
      <c r="M115" s="91">
        <f t="shared" si="304"/>
        <v>0</v>
      </c>
      <c r="N115" s="91">
        <f t="shared" si="304"/>
        <v>0</v>
      </c>
      <c r="O115" s="91">
        <f t="shared" si="304"/>
        <v>0</v>
      </c>
      <c r="P115" s="91">
        <f t="shared" si="304"/>
        <v>0</v>
      </c>
      <c r="Q115" s="91">
        <f t="shared" si="304"/>
        <v>0</v>
      </c>
      <c r="R115" s="91">
        <f t="shared" si="304"/>
        <v>0</v>
      </c>
      <c r="S115" s="91">
        <f t="shared" si="304"/>
        <v>0</v>
      </c>
      <c r="T115" s="91">
        <f t="shared" si="304"/>
        <v>0</v>
      </c>
      <c r="U115" s="91">
        <f t="shared" si="304"/>
        <v>0</v>
      </c>
      <c r="V115" s="91">
        <f t="shared" si="304"/>
        <v>0</v>
      </c>
      <c r="W115" s="91">
        <f t="shared" si="304"/>
        <v>0</v>
      </c>
      <c r="X115" s="91">
        <f t="shared" si="304"/>
        <v>0</v>
      </c>
      <c r="Y115" s="91">
        <f t="shared" si="304"/>
        <v>0</v>
      </c>
      <c r="Z115" s="91">
        <f t="shared" si="304"/>
        <v>0</v>
      </c>
      <c r="AA115" s="91">
        <f t="shared" si="304"/>
        <v>0</v>
      </c>
      <c r="AB115" s="91">
        <f t="shared" si="304"/>
        <v>0</v>
      </c>
      <c r="AC115" s="91">
        <f t="shared" si="304"/>
        <v>0</v>
      </c>
      <c r="AD115" s="91">
        <f t="shared" si="304"/>
        <v>0</v>
      </c>
      <c r="AE115" s="91">
        <f t="shared" si="304"/>
        <v>0</v>
      </c>
      <c r="AF115" s="91">
        <f t="shared" si="304"/>
        <v>0</v>
      </c>
      <c r="AG115" s="91">
        <f t="shared" si="304"/>
        <v>0</v>
      </c>
      <c r="AH115" s="91">
        <f t="shared" si="304"/>
        <v>0</v>
      </c>
      <c r="AI115" s="91">
        <f t="shared" si="304"/>
        <v>0</v>
      </c>
      <c r="AJ115" s="91">
        <f t="shared" si="304"/>
        <v>0</v>
      </c>
      <c r="AK115" s="91">
        <f t="shared" si="304"/>
        <v>0</v>
      </c>
      <c r="AL115" s="91">
        <f t="shared" si="304"/>
        <v>0</v>
      </c>
      <c r="AM115" s="91">
        <f t="shared" si="304"/>
        <v>0</v>
      </c>
      <c r="AN115" s="91">
        <f t="shared" si="304"/>
        <v>0</v>
      </c>
      <c r="AO115" s="91">
        <f t="shared" si="304"/>
        <v>0</v>
      </c>
      <c r="AP115" s="91">
        <f t="shared" si="304"/>
        <v>0</v>
      </c>
      <c r="AQ115" s="91">
        <f t="shared" si="304"/>
        <v>0</v>
      </c>
      <c r="AR115" s="91">
        <f t="shared" si="304"/>
        <v>0</v>
      </c>
      <c r="AS115" s="91">
        <f t="shared" si="304"/>
        <v>0</v>
      </c>
      <c r="AT115" s="91">
        <f t="shared" si="304"/>
        <v>0</v>
      </c>
      <c r="AU115" s="91">
        <f t="shared" si="304"/>
        <v>0</v>
      </c>
      <c r="AV115" s="91">
        <f t="shared" si="304"/>
        <v>0</v>
      </c>
      <c r="AW115" s="91">
        <f t="shared" si="304"/>
        <v>0</v>
      </c>
      <c r="AX115" s="91">
        <f t="shared" si="304"/>
        <v>0</v>
      </c>
      <c r="AY115" s="91">
        <f t="shared" si="304"/>
        <v>0</v>
      </c>
      <c r="AZ115" s="91">
        <f t="shared" si="304"/>
        <v>0</v>
      </c>
      <c r="BA115" s="91">
        <f t="shared" si="304"/>
        <v>0</v>
      </c>
      <c r="BB115" s="91">
        <f t="shared" si="304"/>
        <v>0</v>
      </c>
      <c r="BC115" s="91">
        <f t="shared" si="304"/>
        <v>0</v>
      </c>
      <c r="BD115" s="91">
        <f t="shared" si="304"/>
        <v>0</v>
      </c>
      <c r="BE115" s="91">
        <f t="shared" si="304"/>
        <v>0</v>
      </c>
      <c r="BF115" s="91">
        <f t="shared" si="304"/>
        <v>0</v>
      </c>
      <c r="BG115" s="91">
        <f t="shared" si="304"/>
        <v>0</v>
      </c>
      <c r="BH115" s="91">
        <f t="shared" si="304"/>
        <v>0</v>
      </c>
      <c r="BI115" s="91">
        <f t="shared" si="304"/>
        <v>0</v>
      </c>
      <c r="BJ115" s="91">
        <f t="shared" si="304"/>
        <v>0</v>
      </c>
      <c r="BK115" s="91">
        <f t="shared" si="304"/>
        <v>0</v>
      </c>
      <c r="BM115" s="46">
        <f>SUM(D115:F115)</f>
        <v>0</v>
      </c>
      <c r="BN115" s="46">
        <f>SUM(G115:I115)</f>
        <v>0</v>
      </c>
      <c r="BO115" s="46">
        <f>SUM(J115:L115)</f>
        <v>0</v>
      </c>
      <c r="BP115" s="46">
        <f>SUM(M115:O115)</f>
        <v>0</v>
      </c>
      <c r="BQ115" s="46">
        <f>SUM(P115:R115)</f>
        <v>0</v>
      </c>
      <c r="BR115" s="46">
        <f>SUM(S115:U115)</f>
        <v>0</v>
      </c>
      <c r="BS115" s="46">
        <f>SUM(V115:X115)</f>
        <v>0</v>
      </c>
      <c r="BT115" s="46">
        <f>SUM(Y115:AA115)</f>
        <v>0</v>
      </c>
      <c r="BU115" s="46">
        <f>SUM(AB115:AD115)</f>
        <v>0</v>
      </c>
      <c r="BV115" s="46">
        <f>SUM(AE115:AG115)</f>
        <v>0</v>
      </c>
      <c r="BW115" s="46">
        <f>SUM(AH115:AJ115)</f>
        <v>0</v>
      </c>
      <c r="BX115" s="46">
        <f>SUM(AK115:AM115)</f>
        <v>0</v>
      </c>
      <c r="BY115" s="46">
        <f>SUM(AN115:AP115)</f>
        <v>0</v>
      </c>
      <c r="BZ115" s="46">
        <f>SUM(AQ115:AS115)</f>
        <v>0</v>
      </c>
      <c r="CA115" s="46">
        <f>SUM(AT115:AV115)</f>
        <v>0</v>
      </c>
      <c r="CB115" s="46">
        <f>SUM(AW115:AY115)</f>
        <v>0</v>
      </c>
      <c r="CC115" s="46">
        <f>SUM(AZ115:BB115)</f>
        <v>0</v>
      </c>
      <c r="CD115" s="46">
        <f>SUM(BC115:BE115)</f>
        <v>0</v>
      </c>
      <c r="CE115" s="46">
        <f>SUM(BF115:BH115)</f>
        <v>0</v>
      </c>
      <c r="CF115" s="46">
        <f>SUM(BI115:BK115)</f>
        <v>0</v>
      </c>
      <c r="CH115" s="46">
        <f>SUM(D115:O115)</f>
        <v>0</v>
      </c>
      <c r="CI115" s="46">
        <f>SUM(P115:AA115)</f>
        <v>0</v>
      </c>
      <c r="CJ115" s="46">
        <f>SUM(AB115:AM115)</f>
        <v>0</v>
      </c>
      <c r="CK115" s="46">
        <f>SUM(AN115:AY115)</f>
        <v>0</v>
      </c>
      <c r="CL115" s="46">
        <f>SUM(AZ115:BK115)</f>
        <v>0</v>
      </c>
      <c r="CN115" s="65" t="str">
        <f>IF(AND(ABS(CH115-SUM(D115:O115))&lt;0.0001,ABS(CH115-SUM(BM115:BP115))&lt;0.0001),"Ok","ERROR")</f>
        <v>Ok</v>
      </c>
      <c r="CO115" s="65" t="str">
        <f>IF(AND(ABS(CI115-SUM(P115:AA115))&lt;0.0001,ABS(CI115-SUM(BQ115:BT115))&lt;0.001),"Ok","ERROR")</f>
        <v>Ok</v>
      </c>
      <c r="CP115" s="65" t="str">
        <f>IF(AND(ABS(CJ115-SUM(AB115:AM115))&lt;0.0001,ABS(CJ115-SUM(BU115:BX115))&lt;0.0001),"Ok","ERROR")</f>
        <v>Ok</v>
      </c>
      <c r="CQ115" s="65" t="str">
        <f>IF(AND(ABS(CK115-SUM(AN115:AY115))&lt;0.0001,ABS(CK115-SUM(BY115:CB115))&lt;0.0001),"Ok","ERROR")</f>
        <v>Ok</v>
      </c>
      <c r="CR115" s="65" t="str">
        <f>IF(AND(ABS(CL115-SUM(AZ115:BK115))&lt;0.0001,ABS(CL115-SUM(CC115:CF115))&lt;0.0001),"Ok","ERROR")</f>
        <v>Ok</v>
      </c>
    </row>
    <row r="116" spans="1:96" s="1" customFormat="1">
      <c r="A116" s="30" t="s">
        <v>92</v>
      </c>
      <c r="D116" s="29">
        <f>SUM(D114:D115)</f>
        <v>0</v>
      </c>
      <c r="E116" s="29">
        <f t="shared" ref="E116:BK116" si="305">SUM(E114:E115)</f>
        <v>0</v>
      </c>
      <c r="F116" s="29">
        <f t="shared" si="305"/>
        <v>0</v>
      </c>
      <c r="G116" s="29">
        <f t="shared" si="305"/>
        <v>0</v>
      </c>
      <c r="H116" s="29">
        <f t="shared" si="305"/>
        <v>0</v>
      </c>
      <c r="I116" s="29">
        <f t="shared" si="305"/>
        <v>0</v>
      </c>
      <c r="J116" s="29">
        <f t="shared" si="305"/>
        <v>0</v>
      </c>
      <c r="K116" s="29">
        <f t="shared" si="305"/>
        <v>0</v>
      </c>
      <c r="L116" s="29">
        <f t="shared" si="305"/>
        <v>0</v>
      </c>
      <c r="M116" s="29">
        <f t="shared" si="305"/>
        <v>0</v>
      </c>
      <c r="N116" s="29">
        <f t="shared" si="305"/>
        <v>0</v>
      </c>
      <c r="O116" s="29">
        <f t="shared" si="305"/>
        <v>0</v>
      </c>
      <c r="P116" s="29">
        <f t="shared" si="305"/>
        <v>0</v>
      </c>
      <c r="Q116" s="29">
        <f t="shared" si="305"/>
        <v>0</v>
      </c>
      <c r="R116" s="29">
        <f t="shared" si="305"/>
        <v>0</v>
      </c>
      <c r="S116" s="29">
        <f t="shared" si="305"/>
        <v>0</v>
      </c>
      <c r="T116" s="29">
        <f t="shared" si="305"/>
        <v>0</v>
      </c>
      <c r="U116" s="29">
        <f t="shared" si="305"/>
        <v>0</v>
      </c>
      <c r="V116" s="29">
        <f t="shared" si="305"/>
        <v>0</v>
      </c>
      <c r="W116" s="29">
        <f t="shared" si="305"/>
        <v>0</v>
      </c>
      <c r="X116" s="29">
        <f t="shared" si="305"/>
        <v>0</v>
      </c>
      <c r="Y116" s="29">
        <f t="shared" si="305"/>
        <v>0</v>
      </c>
      <c r="Z116" s="29">
        <f t="shared" si="305"/>
        <v>0</v>
      </c>
      <c r="AA116" s="29">
        <f t="shared" si="305"/>
        <v>0</v>
      </c>
      <c r="AB116" s="29">
        <f t="shared" si="305"/>
        <v>0</v>
      </c>
      <c r="AC116" s="29">
        <f t="shared" si="305"/>
        <v>0</v>
      </c>
      <c r="AD116" s="29">
        <f t="shared" si="305"/>
        <v>0</v>
      </c>
      <c r="AE116" s="29">
        <f t="shared" si="305"/>
        <v>0</v>
      </c>
      <c r="AF116" s="29">
        <f t="shared" si="305"/>
        <v>0</v>
      </c>
      <c r="AG116" s="29">
        <f t="shared" si="305"/>
        <v>0</v>
      </c>
      <c r="AH116" s="29">
        <f t="shared" si="305"/>
        <v>0</v>
      </c>
      <c r="AI116" s="29">
        <f t="shared" si="305"/>
        <v>0</v>
      </c>
      <c r="AJ116" s="29">
        <f t="shared" si="305"/>
        <v>0</v>
      </c>
      <c r="AK116" s="29">
        <f t="shared" si="305"/>
        <v>0</v>
      </c>
      <c r="AL116" s="29">
        <f t="shared" si="305"/>
        <v>0</v>
      </c>
      <c r="AM116" s="29">
        <f t="shared" si="305"/>
        <v>0</v>
      </c>
      <c r="AN116" s="29">
        <f t="shared" si="305"/>
        <v>0</v>
      </c>
      <c r="AO116" s="29">
        <f t="shared" si="305"/>
        <v>0</v>
      </c>
      <c r="AP116" s="29">
        <f t="shared" si="305"/>
        <v>0</v>
      </c>
      <c r="AQ116" s="29">
        <f t="shared" si="305"/>
        <v>0</v>
      </c>
      <c r="AR116" s="29">
        <f t="shared" si="305"/>
        <v>0</v>
      </c>
      <c r="AS116" s="29">
        <f t="shared" si="305"/>
        <v>0</v>
      </c>
      <c r="AT116" s="29">
        <f t="shared" si="305"/>
        <v>0</v>
      </c>
      <c r="AU116" s="29">
        <f t="shared" si="305"/>
        <v>0</v>
      </c>
      <c r="AV116" s="29">
        <f t="shared" si="305"/>
        <v>0</v>
      </c>
      <c r="AW116" s="29">
        <f t="shared" si="305"/>
        <v>0</v>
      </c>
      <c r="AX116" s="29">
        <f t="shared" si="305"/>
        <v>0</v>
      </c>
      <c r="AY116" s="29">
        <f t="shared" si="305"/>
        <v>0</v>
      </c>
      <c r="AZ116" s="29">
        <f t="shared" si="305"/>
        <v>0</v>
      </c>
      <c r="BA116" s="29">
        <f t="shared" si="305"/>
        <v>0</v>
      </c>
      <c r="BB116" s="29">
        <f t="shared" si="305"/>
        <v>0</v>
      </c>
      <c r="BC116" s="29">
        <f t="shared" si="305"/>
        <v>0</v>
      </c>
      <c r="BD116" s="29">
        <f t="shared" si="305"/>
        <v>0</v>
      </c>
      <c r="BE116" s="29">
        <f t="shared" si="305"/>
        <v>0</v>
      </c>
      <c r="BF116" s="29">
        <f t="shared" si="305"/>
        <v>0</v>
      </c>
      <c r="BG116" s="29">
        <f t="shared" si="305"/>
        <v>0</v>
      </c>
      <c r="BH116" s="29">
        <f t="shared" si="305"/>
        <v>0</v>
      </c>
      <c r="BI116" s="29">
        <f t="shared" si="305"/>
        <v>0</v>
      </c>
      <c r="BJ116" s="29">
        <f t="shared" si="305"/>
        <v>0</v>
      </c>
      <c r="BK116" s="29">
        <f t="shared" si="305"/>
        <v>0</v>
      </c>
      <c r="BL116" s="59"/>
      <c r="BM116" s="27">
        <f>SUM(D116:F116)</f>
        <v>0</v>
      </c>
      <c r="BN116" s="27">
        <f>SUM(G116:I116)</f>
        <v>0</v>
      </c>
      <c r="BO116" s="27">
        <f>SUM(J116:L116)</f>
        <v>0</v>
      </c>
      <c r="BP116" s="27">
        <f>SUM(M116:O116)</f>
        <v>0</v>
      </c>
      <c r="BQ116" s="27">
        <f>SUM(P116:R116)</f>
        <v>0</v>
      </c>
      <c r="BR116" s="27">
        <f>SUM(S116:U116)</f>
        <v>0</v>
      </c>
      <c r="BS116" s="27">
        <f>SUM(V116:X116)</f>
        <v>0</v>
      </c>
      <c r="BT116" s="27">
        <f>SUM(Y116:AA116)</f>
        <v>0</v>
      </c>
      <c r="BU116" s="27">
        <f>SUM(AB116:AD116)</f>
        <v>0</v>
      </c>
      <c r="BV116" s="27">
        <f>SUM(AE116:AG116)</f>
        <v>0</v>
      </c>
      <c r="BW116" s="27">
        <f>SUM(AH116:AJ116)</f>
        <v>0</v>
      </c>
      <c r="BX116" s="27">
        <f>SUM(AK116:AM116)</f>
        <v>0</v>
      </c>
      <c r="BY116" s="27">
        <f>SUM(AN116:AP116)</f>
        <v>0</v>
      </c>
      <c r="BZ116" s="27">
        <f>SUM(AQ116:AS116)</f>
        <v>0</v>
      </c>
      <c r="CA116" s="27">
        <f>SUM(AT116:AV116)</f>
        <v>0</v>
      </c>
      <c r="CB116" s="27">
        <f>SUM(AW116:AY116)</f>
        <v>0</v>
      </c>
      <c r="CC116" s="27">
        <f>SUM(AZ116:BB116)</f>
        <v>0</v>
      </c>
      <c r="CD116" s="27">
        <f>SUM(BC116:BE116)</f>
        <v>0</v>
      </c>
      <c r="CE116" s="27">
        <f>SUM(BF116:BH116)</f>
        <v>0</v>
      </c>
      <c r="CF116" s="27">
        <f>SUM(BI116:BK116)</f>
        <v>0</v>
      </c>
      <c r="CG116" s="59"/>
      <c r="CH116" s="27">
        <f>SUM(D116:O116)</f>
        <v>0</v>
      </c>
      <c r="CI116" s="27">
        <f>SUM(P116:AA116)</f>
        <v>0</v>
      </c>
      <c r="CJ116" s="27">
        <f>SUM(AB116:AM116)</f>
        <v>0</v>
      </c>
      <c r="CK116" s="27">
        <f>SUM(AN116:AY116)</f>
        <v>0</v>
      </c>
      <c r="CL116" s="27">
        <f>SUM(AZ116:BK116)</f>
        <v>0</v>
      </c>
      <c r="CM116" s="59"/>
      <c r="CN116" s="66" t="str">
        <f>IF(AND(ABS(CH116-SUM(D116:O116))&lt;0.0001,ABS(CH116-SUM(BM116:BP116))&lt;0.0001),"Ok","ERROR")</f>
        <v>Ok</v>
      </c>
      <c r="CO116" s="66" t="str">
        <f>IF(AND(ABS(CI116-SUM(P116:AA116))&lt;0.0001,ABS(CI116-SUM(BQ116:BT116))&lt;0.001),"Ok","ERROR")</f>
        <v>Ok</v>
      </c>
      <c r="CP116" s="66" t="str">
        <f>IF(AND(ABS(CJ116-SUM(AB116:AM116))&lt;0.0001,ABS(CJ116-SUM(BU116:BX116))&lt;0.0001),"Ok","ERROR")</f>
        <v>Ok</v>
      </c>
      <c r="CQ116" s="66" t="str">
        <f>IF(AND(ABS(CK116-SUM(AN116:AY116))&lt;0.0001,ABS(CK116-SUM(BY116:CB116))&lt;0.0001),"Ok","ERROR")</f>
        <v>Ok</v>
      </c>
      <c r="CR116" s="66" t="str">
        <f>IF(AND(ABS(CL116-SUM(AZ116:BK116))&lt;0.0001,ABS(CL116-SUM(CC116:CF116))&lt;0.0001),"Ok","ERROR")</f>
        <v>Ok</v>
      </c>
    </row>
    <row r="117" spans="1:96">
      <c r="A117" s="12" t="s">
        <v>93</v>
      </c>
      <c r="D117" s="20" t="e">
        <f>-D116/D$111</f>
        <v>#DIV/0!</v>
      </c>
      <c r="E117" s="20" t="e">
        <f t="shared" ref="E117:BK117" si="306">-E116/E$111</f>
        <v>#DIV/0!</v>
      </c>
      <c r="F117" s="20" t="e">
        <f t="shared" si="306"/>
        <v>#DIV/0!</v>
      </c>
      <c r="G117" s="20" t="e">
        <f t="shared" si="306"/>
        <v>#DIV/0!</v>
      </c>
      <c r="H117" s="20" t="e">
        <f t="shared" si="306"/>
        <v>#DIV/0!</v>
      </c>
      <c r="I117" s="20" t="e">
        <f t="shared" si="306"/>
        <v>#DIV/0!</v>
      </c>
      <c r="J117" s="20" t="e">
        <f t="shared" si="306"/>
        <v>#DIV/0!</v>
      </c>
      <c r="K117" s="20" t="e">
        <f t="shared" si="306"/>
        <v>#DIV/0!</v>
      </c>
      <c r="L117" s="20" t="e">
        <f t="shared" si="306"/>
        <v>#DIV/0!</v>
      </c>
      <c r="M117" s="20" t="e">
        <f t="shared" si="306"/>
        <v>#DIV/0!</v>
      </c>
      <c r="N117" s="20" t="e">
        <f t="shared" si="306"/>
        <v>#DIV/0!</v>
      </c>
      <c r="O117" s="20" t="e">
        <f t="shared" si="306"/>
        <v>#DIV/0!</v>
      </c>
      <c r="P117" s="20" t="e">
        <f t="shared" si="306"/>
        <v>#DIV/0!</v>
      </c>
      <c r="Q117" s="20" t="e">
        <f t="shared" si="306"/>
        <v>#DIV/0!</v>
      </c>
      <c r="R117" s="20" t="e">
        <f t="shared" si="306"/>
        <v>#DIV/0!</v>
      </c>
      <c r="S117" s="20" t="e">
        <f t="shared" si="306"/>
        <v>#DIV/0!</v>
      </c>
      <c r="T117" s="20" t="e">
        <f t="shared" si="306"/>
        <v>#DIV/0!</v>
      </c>
      <c r="U117" s="20" t="e">
        <f t="shared" si="306"/>
        <v>#DIV/0!</v>
      </c>
      <c r="V117" s="20" t="e">
        <f t="shared" si="306"/>
        <v>#DIV/0!</v>
      </c>
      <c r="W117" s="20" t="e">
        <f t="shared" si="306"/>
        <v>#DIV/0!</v>
      </c>
      <c r="X117" s="20" t="e">
        <f t="shared" si="306"/>
        <v>#DIV/0!</v>
      </c>
      <c r="Y117" s="20" t="e">
        <f t="shared" si="306"/>
        <v>#DIV/0!</v>
      </c>
      <c r="Z117" s="20" t="e">
        <f t="shared" si="306"/>
        <v>#DIV/0!</v>
      </c>
      <c r="AA117" s="20" t="e">
        <f t="shared" si="306"/>
        <v>#DIV/0!</v>
      </c>
      <c r="AB117" s="20" t="e">
        <f t="shared" si="306"/>
        <v>#DIV/0!</v>
      </c>
      <c r="AC117" s="20" t="e">
        <f t="shared" si="306"/>
        <v>#DIV/0!</v>
      </c>
      <c r="AD117" s="20" t="e">
        <f t="shared" si="306"/>
        <v>#DIV/0!</v>
      </c>
      <c r="AE117" s="20" t="e">
        <f t="shared" si="306"/>
        <v>#DIV/0!</v>
      </c>
      <c r="AF117" s="20" t="e">
        <f t="shared" si="306"/>
        <v>#DIV/0!</v>
      </c>
      <c r="AG117" s="20" t="e">
        <f t="shared" si="306"/>
        <v>#DIV/0!</v>
      </c>
      <c r="AH117" s="20" t="e">
        <f t="shared" si="306"/>
        <v>#DIV/0!</v>
      </c>
      <c r="AI117" s="20" t="e">
        <f t="shared" si="306"/>
        <v>#DIV/0!</v>
      </c>
      <c r="AJ117" s="20" t="e">
        <f t="shared" si="306"/>
        <v>#DIV/0!</v>
      </c>
      <c r="AK117" s="20" t="e">
        <f t="shared" si="306"/>
        <v>#DIV/0!</v>
      </c>
      <c r="AL117" s="20" t="e">
        <f t="shared" si="306"/>
        <v>#DIV/0!</v>
      </c>
      <c r="AM117" s="20" t="e">
        <f t="shared" si="306"/>
        <v>#DIV/0!</v>
      </c>
      <c r="AN117" s="20" t="e">
        <f t="shared" si="306"/>
        <v>#DIV/0!</v>
      </c>
      <c r="AO117" s="20" t="e">
        <f t="shared" si="306"/>
        <v>#DIV/0!</v>
      </c>
      <c r="AP117" s="20" t="e">
        <f t="shared" si="306"/>
        <v>#DIV/0!</v>
      </c>
      <c r="AQ117" s="20" t="e">
        <f t="shared" si="306"/>
        <v>#DIV/0!</v>
      </c>
      <c r="AR117" s="20" t="e">
        <f t="shared" si="306"/>
        <v>#DIV/0!</v>
      </c>
      <c r="AS117" s="20" t="e">
        <f t="shared" si="306"/>
        <v>#DIV/0!</v>
      </c>
      <c r="AT117" s="20" t="e">
        <f t="shared" si="306"/>
        <v>#DIV/0!</v>
      </c>
      <c r="AU117" s="20" t="e">
        <f t="shared" si="306"/>
        <v>#DIV/0!</v>
      </c>
      <c r="AV117" s="20" t="e">
        <f t="shared" si="306"/>
        <v>#DIV/0!</v>
      </c>
      <c r="AW117" s="20" t="e">
        <f t="shared" si="306"/>
        <v>#DIV/0!</v>
      </c>
      <c r="AX117" s="20" t="e">
        <f t="shared" si="306"/>
        <v>#DIV/0!</v>
      </c>
      <c r="AY117" s="20" t="e">
        <f t="shared" si="306"/>
        <v>#DIV/0!</v>
      </c>
      <c r="AZ117" s="20" t="e">
        <f t="shared" si="306"/>
        <v>#DIV/0!</v>
      </c>
      <c r="BA117" s="20" t="e">
        <f t="shared" si="306"/>
        <v>#DIV/0!</v>
      </c>
      <c r="BB117" s="20" t="e">
        <f t="shared" si="306"/>
        <v>#DIV/0!</v>
      </c>
      <c r="BC117" s="20" t="e">
        <f t="shared" si="306"/>
        <v>#DIV/0!</v>
      </c>
      <c r="BD117" s="20" t="e">
        <f t="shared" si="306"/>
        <v>#DIV/0!</v>
      </c>
      <c r="BE117" s="20" t="e">
        <f t="shared" si="306"/>
        <v>#DIV/0!</v>
      </c>
      <c r="BF117" s="20" t="e">
        <f t="shared" si="306"/>
        <v>#DIV/0!</v>
      </c>
      <c r="BG117" s="20" t="e">
        <f t="shared" si="306"/>
        <v>#DIV/0!</v>
      </c>
      <c r="BH117" s="20" t="e">
        <f t="shared" si="306"/>
        <v>#DIV/0!</v>
      </c>
      <c r="BI117" s="20" t="e">
        <f t="shared" si="306"/>
        <v>#DIV/0!</v>
      </c>
      <c r="BJ117" s="20" t="e">
        <f t="shared" si="306"/>
        <v>#DIV/0!</v>
      </c>
      <c r="BK117" s="20" t="e">
        <f t="shared" si="306"/>
        <v>#DIV/0!</v>
      </c>
      <c r="BM117" s="20" t="e">
        <f t="shared" ref="BM117:CF117" si="307">-BM116/BM$111</f>
        <v>#DIV/0!</v>
      </c>
      <c r="BN117" s="20" t="e">
        <f t="shared" si="307"/>
        <v>#DIV/0!</v>
      </c>
      <c r="BO117" s="20" t="e">
        <f t="shared" si="307"/>
        <v>#DIV/0!</v>
      </c>
      <c r="BP117" s="20" t="e">
        <f t="shared" si="307"/>
        <v>#DIV/0!</v>
      </c>
      <c r="BQ117" s="20" t="e">
        <f t="shared" si="307"/>
        <v>#DIV/0!</v>
      </c>
      <c r="BR117" s="20" t="e">
        <f t="shared" si="307"/>
        <v>#DIV/0!</v>
      </c>
      <c r="BS117" s="20" t="e">
        <f t="shared" si="307"/>
        <v>#DIV/0!</v>
      </c>
      <c r="BT117" s="20" t="e">
        <f t="shared" si="307"/>
        <v>#DIV/0!</v>
      </c>
      <c r="BU117" s="20" t="e">
        <f t="shared" si="307"/>
        <v>#DIV/0!</v>
      </c>
      <c r="BV117" s="20" t="e">
        <f t="shared" si="307"/>
        <v>#DIV/0!</v>
      </c>
      <c r="BW117" s="20" t="e">
        <f t="shared" si="307"/>
        <v>#DIV/0!</v>
      </c>
      <c r="BX117" s="20" t="e">
        <f t="shared" si="307"/>
        <v>#DIV/0!</v>
      </c>
      <c r="BY117" s="20" t="e">
        <f t="shared" si="307"/>
        <v>#DIV/0!</v>
      </c>
      <c r="BZ117" s="20" t="e">
        <f t="shared" si="307"/>
        <v>#DIV/0!</v>
      </c>
      <c r="CA117" s="20" t="e">
        <f t="shared" si="307"/>
        <v>#DIV/0!</v>
      </c>
      <c r="CB117" s="20" t="e">
        <f t="shared" si="307"/>
        <v>#DIV/0!</v>
      </c>
      <c r="CC117" s="20" t="e">
        <f t="shared" si="307"/>
        <v>#DIV/0!</v>
      </c>
      <c r="CD117" s="20" t="e">
        <f t="shared" si="307"/>
        <v>#DIV/0!</v>
      </c>
      <c r="CE117" s="20" t="e">
        <f t="shared" si="307"/>
        <v>#DIV/0!</v>
      </c>
      <c r="CF117" s="20" t="e">
        <f t="shared" si="307"/>
        <v>#DIV/0!</v>
      </c>
      <c r="CH117" s="20" t="e">
        <f>-CH116/CH$111</f>
        <v>#DIV/0!</v>
      </c>
      <c r="CI117" s="20" t="e">
        <f>-CI116/CI$111</f>
        <v>#DIV/0!</v>
      </c>
      <c r="CJ117" s="20" t="e">
        <f>-CJ116/CJ$111</f>
        <v>#DIV/0!</v>
      </c>
      <c r="CK117" s="20" t="e">
        <f>-CK116/CK$111</f>
        <v>#DIV/0!</v>
      </c>
      <c r="CL117" s="20" t="e">
        <f>-CL116/CL$111</f>
        <v>#DIV/0!</v>
      </c>
      <c r="CN117" s="65"/>
      <c r="CO117" s="65"/>
      <c r="CP117" s="65"/>
      <c r="CQ117" s="65"/>
      <c r="CR117" s="65"/>
    </row>
    <row r="118" spans="1:96"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H118" s="20"/>
      <c r="CI118" s="20"/>
      <c r="CJ118" s="20"/>
      <c r="CK118" s="20"/>
      <c r="CL118" s="20"/>
    </row>
    <row r="119" spans="1:96" s="1" customFormat="1">
      <c r="A119" s="30" t="s">
        <v>113</v>
      </c>
      <c r="D119" s="29">
        <f>D111+D116</f>
        <v>0</v>
      </c>
      <c r="E119" s="29">
        <f t="shared" ref="E119:BK119" si="308">E111+E116</f>
        <v>0</v>
      </c>
      <c r="F119" s="29">
        <f t="shared" si="308"/>
        <v>0</v>
      </c>
      <c r="G119" s="29">
        <f t="shared" si="308"/>
        <v>0</v>
      </c>
      <c r="H119" s="29">
        <f t="shared" si="308"/>
        <v>0</v>
      </c>
      <c r="I119" s="29">
        <f t="shared" si="308"/>
        <v>0</v>
      </c>
      <c r="J119" s="29">
        <f t="shared" si="308"/>
        <v>0</v>
      </c>
      <c r="K119" s="29">
        <f t="shared" si="308"/>
        <v>0</v>
      </c>
      <c r="L119" s="29">
        <f t="shared" si="308"/>
        <v>0</v>
      </c>
      <c r="M119" s="29">
        <f t="shared" si="308"/>
        <v>0</v>
      </c>
      <c r="N119" s="29">
        <f t="shared" si="308"/>
        <v>0</v>
      </c>
      <c r="O119" s="29">
        <f t="shared" si="308"/>
        <v>0</v>
      </c>
      <c r="P119" s="29">
        <f t="shared" si="308"/>
        <v>0</v>
      </c>
      <c r="Q119" s="29">
        <f t="shared" si="308"/>
        <v>0</v>
      </c>
      <c r="R119" s="29">
        <f t="shared" si="308"/>
        <v>0</v>
      </c>
      <c r="S119" s="29">
        <f t="shared" si="308"/>
        <v>0</v>
      </c>
      <c r="T119" s="29">
        <f t="shared" si="308"/>
        <v>0</v>
      </c>
      <c r="U119" s="29">
        <f t="shared" si="308"/>
        <v>0</v>
      </c>
      <c r="V119" s="29">
        <f t="shared" si="308"/>
        <v>0</v>
      </c>
      <c r="W119" s="29">
        <f t="shared" si="308"/>
        <v>0</v>
      </c>
      <c r="X119" s="29">
        <f t="shared" si="308"/>
        <v>0</v>
      </c>
      <c r="Y119" s="29">
        <f t="shared" si="308"/>
        <v>0</v>
      </c>
      <c r="Z119" s="29">
        <f t="shared" si="308"/>
        <v>0</v>
      </c>
      <c r="AA119" s="29">
        <f t="shared" si="308"/>
        <v>0</v>
      </c>
      <c r="AB119" s="29">
        <f t="shared" si="308"/>
        <v>0</v>
      </c>
      <c r="AC119" s="29">
        <f t="shared" si="308"/>
        <v>0</v>
      </c>
      <c r="AD119" s="29">
        <f t="shared" si="308"/>
        <v>0</v>
      </c>
      <c r="AE119" s="29">
        <f t="shared" si="308"/>
        <v>0</v>
      </c>
      <c r="AF119" s="29">
        <f t="shared" si="308"/>
        <v>0</v>
      </c>
      <c r="AG119" s="29">
        <f t="shared" si="308"/>
        <v>0</v>
      </c>
      <c r="AH119" s="29">
        <f t="shared" si="308"/>
        <v>0</v>
      </c>
      <c r="AI119" s="29">
        <f t="shared" si="308"/>
        <v>0</v>
      </c>
      <c r="AJ119" s="29">
        <f t="shared" si="308"/>
        <v>0</v>
      </c>
      <c r="AK119" s="29">
        <f t="shared" si="308"/>
        <v>0</v>
      </c>
      <c r="AL119" s="29">
        <f t="shared" si="308"/>
        <v>0</v>
      </c>
      <c r="AM119" s="29">
        <f t="shared" si="308"/>
        <v>0</v>
      </c>
      <c r="AN119" s="29">
        <f t="shared" si="308"/>
        <v>0</v>
      </c>
      <c r="AO119" s="29">
        <f t="shared" si="308"/>
        <v>0</v>
      </c>
      <c r="AP119" s="29">
        <f t="shared" si="308"/>
        <v>0</v>
      </c>
      <c r="AQ119" s="29">
        <f t="shared" si="308"/>
        <v>0</v>
      </c>
      <c r="AR119" s="29">
        <f t="shared" si="308"/>
        <v>0</v>
      </c>
      <c r="AS119" s="29">
        <f t="shared" si="308"/>
        <v>0</v>
      </c>
      <c r="AT119" s="29">
        <f t="shared" si="308"/>
        <v>0</v>
      </c>
      <c r="AU119" s="29">
        <f t="shared" si="308"/>
        <v>0</v>
      </c>
      <c r="AV119" s="29">
        <f t="shared" si="308"/>
        <v>0</v>
      </c>
      <c r="AW119" s="29">
        <f t="shared" si="308"/>
        <v>0</v>
      </c>
      <c r="AX119" s="29">
        <f t="shared" si="308"/>
        <v>0</v>
      </c>
      <c r="AY119" s="29">
        <f t="shared" si="308"/>
        <v>0</v>
      </c>
      <c r="AZ119" s="29">
        <f t="shared" si="308"/>
        <v>0</v>
      </c>
      <c r="BA119" s="29">
        <f t="shared" si="308"/>
        <v>0</v>
      </c>
      <c r="BB119" s="29">
        <f t="shared" si="308"/>
        <v>0</v>
      </c>
      <c r="BC119" s="29">
        <f t="shared" si="308"/>
        <v>0</v>
      </c>
      <c r="BD119" s="29">
        <f t="shared" si="308"/>
        <v>0</v>
      </c>
      <c r="BE119" s="29">
        <f t="shared" si="308"/>
        <v>0</v>
      </c>
      <c r="BF119" s="29">
        <f t="shared" si="308"/>
        <v>0</v>
      </c>
      <c r="BG119" s="29">
        <f t="shared" si="308"/>
        <v>0</v>
      </c>
      <c r="BH119" s="29">
        <f t="shared" si="308"/>
        <v>0</v>
      </c>
      <c r="BI119" s="29">
        <f t="shared" si="308"/>
        <v>0</v>
      </c>
      <c r="BJ119" s="29">
        <f t="shared" si="308"/>
        <v>0</v>
      </c>
      <c r="BK119" s="29">
        <f t="shared" si="308"/>
        <v>0</v>
      </c>
      <c r="BL119" s="59"/>
      <c r="BM119" s="27">
        <f>SUM(D119:F119)</f>
        <v>0</v>
      </c>
      <c r="BN119" s="27">
        <f>SUM(G119:I119)</f>
        <v>0</v>
      </c>
      <c r="BO119" s="27">
        <f>SUM(J119:L119)</f>
        <v>0</v>
      </c>
      <c r="BP119" s="27">
        <f>SUM(M119:O119)</f>
        <v>0</v>
      </c>
      <c r="BQ119" s="27">
        <f>SUM(P119:R119)</f>
        <v>0</v>
      </c>
      <c r="BR119" s="27">
        <f>SUM(S119:U119)</f>
        <v>0</v>
      </c>
      <c r="BS119" s="27">
        <f>SUM(V119:X119)</f>
        <v>0</v>
      </c>
      <c r="BT119" s="27">
        <f>SUM(Y119:AA119)</f>
        <v>0</v>
      </c>
      <c r="BU119" s="27">
        <f>SUM(AB119:AD119)</f>
        <v>0</v>
      </c>
      <c r="BV119" s="27">
        <f>SUM(AE119:AG119)</f>
        <v>0</v>
      </c>
      <c r="BW119" s="27">
        <f>SUM(AH119:AJ119)</f>
        <v>0</v>
      </c>
      <c r="BX119" s="27">
        <f>SUM(AK119:AM119)</f>
        <v>0</v>
      </c>
      <c r="BY119" s="27">
        <f>SUM(AN119:AP119)</f>
        <v>0</v>
      </c>
      <c r="BZ119" s="27">
        <f>SUM(AQ119:AS119)</f>
        <v>0</v>
      </c>
      <c r="CA119" s="27">
        <f>SUM(AT119:AV119)</f>
        <v>0</v>
      </c>
      <c r="CB119" s="27">
        <f>SUM(AW119:AY119)</f>
        <v>0</v>
      </c>
      <c r="CC119" s="27">
        <f>SUM(AZ119:BB119)</f>
        <v>0</v>
      </c>
      <c r="CD119" s="27">
        <f>SUM(BC119:BE119)</f>
        <v>0</v>
      </c>
      <c r="CE119" s="27">
        <f>SUM(BF119:BH119)</f>
        <v>0</v>
      </c>
      <c r="CF119" s="27">
        <f>SUM(BI119:BK119)</f>
        <v>0</v>
      </c>
      <c r="CG119" s="59"/>
      <c r="CH119" s="27">
        <f>SUM(D119:O119)</f>
        <v>0</v>
      </c>
      <c r="CI119" s="27">
        <f>SUM(P119:AA119)</f>
        <v>0</v>
      </c>
      <c r="CJ119" s="27">
        <f>SUM(AB119:AM119)</f>
        <v>0</v>
      </c>
      <c r="CK119" s="27">
        <f>SUM(AN119:AY119)</f>
        <v>0</v>
      </c>
      <c r="CL119" s="27">
        <f>SUM(AZ119:BK119)</f>
        <v>0</v>
      </c>
      <c r="CM119" s="59"/>
      <c r="CN119" s="66" t="str">
        <f>IF(AND(ABS(CH119-SUM(D119:O119))&lt;0.0001,ABS(CH119-SUM(BM119:BP119))&lt;0.0001),"Ok","ERROR")</f>
        <v>Ok</v>
      </c>
      <c r="CO119" s="66" t="str">
        <f>IF(AND(ABS(CI119-SUM(P119:AA119))&lt;0.0001,ABS(CI119-SUM(BQ119:BT119))&lt;0.001),"Ok","ERROR")</f>
        <v>Ok</v>
      </c>
      <c r="CP119" s="66" t="str">
        <f>IF(AND(ABS(CJ119-SUM(AB119:AM119))&lt;0.0001,ABS(CJ119-SUM(BU119:BX119))&lt;0.0001),"Ok","ERROR")</f>
        <v>Ok</v>
      </c>
      <c r="CQ119" s="66" t="str">
        <f>IF(AND(ABS(CK119-SUM(AN119:AY119))&lt;0.0001,ABS(CK119-SUM(BY119:CB119))&lt;0.0001),"Ok","ERROR")</f>
        <v>Ok</v>
      </c>
      <c r="CR119" s="66" t="str">
        <f>IF(AND(ABS(CL119-SUM(AZ119:BK119))&lt;0.0001,ABS(CL119-SUM(CC119:CF119))&lt;0.0001),"Ok","ERROR")</f>
        <v>Ok</v>
      </c>
    </row>
    <row r="120" spans="1:96">
      <c r="A120" s="12" t="s">
        <v>93</v>
      </c>
      <c r="D120" s="80" t="e">
        <f>D119/D$111</f>
        <v>#DIV/0!</v>
      </c>
      <c r="E120" s="80" t="e">
        <f t="shared" ref="E120:BK120" si="309">E119/E$111</f>
        <v>#DIV/0!</v>
      </c>
      <c r="F120" s="80" t="e">
        <f t="shared" si="309"/>
        <v>#DIV/0!</v>
      </c>
      <c r="G120" s="80" t="e">
        <f t="shared" si="309"/>
        <v>#DIV/0!</v>
      </c>
      <c r="H120" s="80" t="e">
        <f t="shared" si="309"/>
        <v>#DIV/0!</v>
      </c>
      <c r="I120" s="80" t="e">
        <f t="shared" si="309"/>
        <v>#DIV/0!</v>
      </c>
      <c r="J120" s="80" t="e">
        <f t="shared" si="309"/>
        <v>#DIV/0!</v>
      </c>
      <c r="K120" s="80" t="e">
        <f t="shared" si="309"/>
        <v>#DIV/0!</v>
      </c>
      <c r="L120" s="80" t="e">
        <f t="shared" si="309"/>
        <v>#DIV/0!</v>
      </c>
      <c r="M120" s="80" t="e">
        <f t="shared" si="309"/>
        <v>#DIV/0!</v>
      </c>
      <c r="N120" s="80" t="e">
        <f t="shared" si="309"/>
        <v>#DIV/0!</v>
      </c>
      <c r="O120" s="80" t="e">
        <f t="shared" si="309"/>
        <v>#DIV/0!</v>
      </c>
      <c r="P120" s="80" t="e">
        <f t="shared" si="309"/>
        <v>#DIV/0!</v>
      </c>
      <c r="Q120" s="80" t="e">
        <f t="shared" si="309"/>
        <v>#DIV/0!</v>
      </c>
      <c r="R120" s="80" t="e">
        <f t="shared" si="309"/>
        <v>#DIV/0!</v>
      </c>
      <c r="S120" s="80" t="e">
        <f t="shared" si="309"/>
        <v>#DIV/0!</v>
      </c>
      <c r="T120" s="80" t="e">
        <f t="shared" si="309"/>
        <v>#DIV/0!</v>
      </c>
      <c r="U120" s="80" t="e">
        <f t="shared" si="309"/>
        <v>#DIV/0!</v>
      </c>
      <c r="V120" s="80" t="e">
        <f t="shared" si="309"/>
        <v>#DIV/0!</v>
      </c>
      <c r="W120" s="80" t="e">
        <f t="shared" si="309"/>
        <v>#DIV/0!</v>
      </c>
      <c r="X120" s="80" t="e">
        <f t="shared" si="309"/>
        <v>#DIV/0!</v>
      </c>
      <c r="Y120" s="80" t="e">
        <f t="shared" si="309"/>
        <v>#DIV/0!</v>
      </c>
      <c r="Z120" s="80" t="e">
        <f t="shared" si="309"/>
        <v>#DIV/0!</v>
      </c>
      <c r="AA120" s="80" t="e">
        <f t="shared" si="309"/>
        <v>#DIV/0!</v>
      </c>
      <c r="AB120" s="80" t="e">
        <f t="shared" si="309"/>
        <v>#DIV/0!</v>
      </c>
      <c r="AC120" s="80" t="e">
        <f t="shared" si="309"/>
        <v>#DIV/0!</v>
      </c>
      <c r="AD120" s="80" t="e">
        <f t="shared" si="309"/>
        <v>#DIV/0!</v>
      </c>
      <c r="AE120" s="80" t="e">
        <f t="shared" si="309"/>
        <v>#DIV/0!</v>
      </c>
      <c r="AF120" s="80" t="e">
        <f t="shared" si="309"/>
        <v>#DIV/0!</v>
      </c>
      <c r="AG120" s="80" t="e">
        <f t="shared" si="309"/>
        <v>#DIV/0!</v>
      </c>
      <c r="AH120" s="80" t="e">
        <f t="shared" si="309"/>
        <v>#DIV/0!</v>
      </c>
      <c r="AI120" s="80" t="e">
        <f t="shared" si="309"/>
        <v>#DIV/0!</v>
      </c>
      <c r="AJ120" s="80" t="e">
        <f t="shared" si="309"/>
        <v>#DIV/0!</v>
      </c>
      <c r="AK120" s="80" t="e">
        <f t="shared" si="309"/>
        <v>#DIV/0!</v>
      </c>
      <c r="AL120" s="80" t="e">
        <f t="shared" si="309"/>
        <v>#DIV/0!</v>
      </c>
      <c r="AM120" s="80" t="e">
        <f t="shared" si="309"/>
        <v>#DIV/0!</v>
      </c>
      <c r="AN120" s="80" t="e">
        <f t="shared" si="309"/>
        <v>#DIV/0!</v>
      </c>
      <c r="AO120" s="80" t="e">
        <f t="shared" si="309"/>
        <v>#DIV/0!</v>
      </c>
      <c r="AP120" s="80" t="e">
        <f t="shared" si="309"/>
        <v>#DIV/0!</v>
      </c>
      <c r="AQ120" s="80" t="e">
        <f t="shared" si="309"/>
        <v>#DIV/0!</v>
      </c>
      <c r="AR120" s="80" t="e">
        <f t="shared" si="309"/>
        <v>#DIV/0!</v>
      </c>
      <c r="AS120" s="80" t="e">
        <f t="shared" si="309"/>
        <v>#DIV/0!</v>
      </c>
      <c r="AT120" s="80" t="e">
        <f t="shared" si="309"/>
        <v>#DIV/0!</v>
      </c>
      <c r="AU120" s="80" t="e">
        <f t="shared" si="309"/>
        <v>#DIV/0!</v>
      </c>
      <c r="AV120" s="80" t="e">
        <f t="shared" si="309"/>
        <v>#DIV/0!</v>
      </c>
      <c r="AW120" s="80" t="e">
        <f t="shared" si="309"/>
        <v>#DIV/0!</v>
      </c>
      <c r="AX120" s="80" t="e">
        <f t="shared" si="309"/>
        <v>#DIV/0!</v>
      </c>
      <c r="AY120" s="80" t="e">
        <f t="shared" si="309"/>
        <v>#DIV/0!</v>
      </c>
      <c r="AZ120" s="80" t="e">
        <f t="shared" si="309"/>
        <v>#DIV/0!</v>
      </c>
      <c r="BA120" s="80" t="e">
        <f t="shared" si="309"/>
        <v>#DIV/0!</v>
      </c>
      <c r="BB120" s="80" t="e">
        <f t="shared" si="309"/>
        <v>#DIV/0!</v>
      </c>
      <c r="BC120" s="80" t="e">
        <f t="shared" si="309"/>
        <v>#DIV/0!</v>
      </c>
      <c r="BD120" s="80" t="e">
        <f t="shared" si="309"/>
        <v>#DIV/0!</v>
      </c>
      <c r="BE120" s="80" t="e">
        <f t="shared" si="309"/>
        <v>#DIV/0!</v>
      </c>
      <c r="BF120" s="80" t="e">
        <f t="shared" si="309"/>
        <v>#DIV/0!</v>
      </c>
      <c r="BG120" s="80" t="e">
        <f t="shared" si="309"/>
        <v>#DIV/0!</v>
      </c>
      <c r="BH120" s="80" t="e">
        <f t="shared" si="309"/>
        <v>#DIV/0!</v>
      </c>
      <c r="BI120" s="80" t="e">
        <f t="shared" si="309"/>
        <v>#DIV/0!</v>
      </c>
      <c r="BJ120" s="80" t="e">
        <f t="shared" si="309"/>
        <v>#DIV/0!</v>
      </c>
      <c r="BK120" s="80" t="e">
        <f t="shared" si="309"/>
        <v>#DIV/0!</v>
      </c>
      <c r="BM120" s="80" t="e">
        <f t="shared" ref="BM120:CF120" si="310">BM119/BM$111</f>
        <v>#DIV/0!</v>
      </c>
      <c r="BN120" s="80" t="e">
        <f t="shared" si="310"/>
        <v>#DIV/0!</v>
      </c>
      <c r="BO120" s="80" t="e">
        <f t="shared" si="310"/>
        <v>#DIV/0!</v>
      </c>
      <c r="BP120" s="80" t="e">
        <f t="shared" si="310"/>
        <v>#DIV/0!</v>
      </c>
      <c r="BQ120" s="80" t="e">
        <f t="shared" si="310"/>
        <v>#DIV/0!</v>
      </c>
      <c r="BR120" s="80" t="e">
        <f t="shared" si="310"/>
        <v>#DIV/0!</v>
      </c>
      <c r="BS120" s="80" t="e">
        <f t="shared" si="310"/>
        <v>#DIV/0!</v>
      </c>
      <c r="BT120" s="80" t="e">
        <f t="shared" si="310"/>
        <v>#DIV/0!</v>
      </c>
      <c r="BU120" s="80" t="e">
        <f t="shared" si="310"/>
        <v>#DIV/0!</v>
      </c>
      <c r="BV120" s="80" t="e">
        <f t="shared" si="310"/>
        <v>#DIV/0!</v>
      </c>
      <c r="BW120" s="80" t="e">
        <f t="shared" si="310"/>
        <v>#DIV/0!</v>
      </c>
      <c r="BX120" s="80" t="e">
        <f t="shared" si="310"/>
        <v>#DIV/0!</v>
      </c>
      <c r="BY120" s="80" t="e">
        <f t="shared" si="310"/>
        <v>#DIV/0!</v>
      </c>
      <c r="BZ120" s="80" t="e">
        <f t="shared" si="310"/>
        <v>#DIV/0!</v>
      </c>
      <c r="CA120" s="80" t="e">
        <f t="shared" si="310"/>
        <v>#DIV/0!</v>
      </c>
      <c r="CB120" s="80" t="e">
        <f t="shared" si="310"/>
        <v>#DIV/0!</v>
      </c>
      <c r="CC120" s="80" t="e">
        <f t="shared" si="310"/>
        <v>#DIV/0!</v>
      </c>
      <c r="CD120" s="80" t="e">
        <f t="shared" si="310"/>
        <v>#DIV/0!</v>
      </c>
      <c r="CE120" s="80" t="e">
        <f t="shared" si="310"/>
        <v>#DIV/0!</v>
      </c>
      <c r="CF120" s="80" t="e">
        <f t="shared" si="310"/>
        <v>#DIV/0!</v>
      </c>
      <c r="CH120" s="80" t="e">
        <f>CH119/CH$111</f>
        <v>#DIV/0!</v>
      </c>
      <c r="CI120" s="80" t="e">
        <f>CI119/CI$111</f>
        <v>#DIV/0!</v>
      </c>
      <c r="CJ120" s="80" t="e">
        <f>CJ119/CJ$111</f>
        <v>#DIV/0!</v>
      </c>
      <c r="CK120" s="80" t="e">
        <f>CK119/CK$111</f>
        <v>#DIV/0!</v>
      </c>
      <c r="CL120" s="80" t="e">
        <f>CL119/CL$111</f>
        <v>#DIV/0!</v>
      </c>
      <c r="CN120" s="65"/>
      <c r="CO120" s="65"/>
      <c r="CP120" s="65"/>
      <c r="CQ120" s="65"/>
      <c r="CR120" s="65"/>
    </row>
    <row r="121" spans="1:96">
      <c r="A121"/>
    </row>
    <row r="122" spans="1:96">
      <c r="A122" t="s">
        <v>94</v>
      </c>
    </row>
    <row r="123" spans="1:96">
      <c r="A123" s="7" t="s">
        <v>58</v>
      </c>
      <c r="D123" s="19">
        <f t="shared" ref="D123:AI123" si="311">-D63</f>
        <v>0</v>
      </c>
      <c r="E123" s="19">
        <f t="shared" si="311"/>
        <v>0</v>
      </c>
      <c r="F123" s="19">
        <f t="shared" si="311"/>
        <v>0</v>
      </c>
      <c r="G123" s="19">
        <f t="shared" si="311"/>
        <v>0</v>
      </c>
      <c r="H123" s="19">
        <f t="shared" si="311"/>
        <v>0</v>
      </c>
      <c r="I123" s="19">
        <f t="shared" si="311"/>
        <v>0</v>
      </c>
      <c r="J123" s="19">
        <f t="shared" si="311"/>
        <v>0</v>
      </c>
      <c r="K123" s="19">
        <f t="shared" si="311"/>
        <v>0</v>
      </c>
      <c r="L123" s="19">
        <f t="shared" si="311"/>
        <v>0</v>
      </c>
      <c r="M123" s="19">
        <f t="shared" si="311"/>
        <v>0</v>
      </c>
      <c r="N123" s="19">
        <f t="shared" si="311"/>
        <v>0</v>
      </c>
      <c r="O123" s="19">
        <f t="shared" si="311"/>
        <v>0</v>
      </c>
      <c r="P123" s="19">
        <f t="shared" si="311"/>
        <v>0</v>
      </c>
      <c r="Q123" s="19">
        <f t="shared" si="311"/>
        <v>0</v>
      </c>
      <c r="R123" s="19">
        <f t="shared" si="311"/>
        <v>0</v>
      </c>
      <c r="S123" s="19">
        <f t="shared" si="311"/>
        <v>0</v>
      </c>
      <c r="T123" s="19">
        <f t="shared" si="311"/>
        <v>0</v>
      </c>
      <c r="U123" s="19">
        <f t="shared" si="311"/>
        <v>0</v>
      </c>
      <c r="V123" s="19">
        <f t="shared" si="311"/>
        <v>0</v>
      </c>
      <c r="W123" s="19">
        <f t="shared" si="311"/>
        <v>0</v>
      </c>
      <c r="X123" s="19">
        <f t="shared" si="311"/>
        <v>0</v>
      </c>
      <c r="Y123" s="19">
        <f t="shared" si="311"/>
        <v>0</v>
      </c>
      <c r="Z123" s="19">
        <f t="shared" si="311"/>
        <v>0</v>
      </c>
      <c r="AA123" s="19">
        <f t="shared" si="311"/>
        <v>0</v>
      </c>
      <c r="AB123" s="19">
        <f t="shared" si="311"/>
        <v>0</v>
      </c>
      <c r="AC123" s="19">
        <f t="shared" si="311"/>
        <v>0</v>
      </c>
      <c r="AD123" s="19">
        <f t="shared" si="311"/>
        <v>0</v>
      </c>
      <c r="AE123" s="19">
        <f t="shared" si="311"/>
        <v>0</v>
      </c>
      <c r="AF123" s="19">
        <f t="shared" si="311"/>
        <v>0</v>
      </c>
      <c r="AG123" s="19">
        <f t="shared" si="311"/>
        <v>0</v>
      </c>
      <c r="AH123" s="19">
        <f t="shared" si="311"/>
        <v>0</v>
      </c>
      <c r="AI123" s="19">
        <f t="shared" si="311"/>
        <v>0</v>
      </c>
      <c r="AJ123" s="19">
        <f t="shared" ref="AJ123:BK123" si="312">-AJ63</f>
        <v>0</v>
      </c>
      <c r="AK123" s="19">
        <f t="shared" si="312"/>
        <v>0</v>
      </c>
      <c r="AL123" s="19">
        <f t="shared" si="312"/>
        <v>0</v>
      </c>
      <c r="AM123" s="19">
        <f t="shared" si="312"/>
        <v>0</v>
      </c>
      <c r="AN123" s="19">
        <f t="shared" si="312"/>
        <v>0</v>
      </c>
      <c r="AO123" s="19">
        <f t="shared" si="312"/>
        <v>0</v>
      </c>
      <c r="AP123" s="19">
        <f t="shared" si="312"/>
        <v>0</v>
      </c>
      <c r="AQ123" s="19">
        <f t="shared" si="312"/>
        <v>0</v>
      </c>
      <c r="AR123" s="19">
        <f t="shared" si="312"/>
        <v>0</v>
      </c>
      <c r="AS123" s="19">
        <f t="shared" si="312"/>
        <v>0</v>
      </c>
      <c r="AT123" s="19">
        <f t="shared" si="312"/>
        <v>0</v>
      </c>
      <c r="AU123" s="19">
        <f t="shared" si="312"/>
        <v>0</v>
      </c>
      <c r="AV123" s="19">
        <f t="shared" si="312"/>
        <v>0</v>
      </c>
      <c r="AW123" s="19">
        <f t="shared" si="312"/>
        <v>0</v>
      </c>
      <c r="AX123" s="19">
        <f t="shared" si="312"/>
        <v>0</v>
      </c>
      <c r="AY123" s="19">
        <f t="shared" si="312"/>
        <v>0</v>
      </c>
      <c r="AZ123" s="19">
        <f t="shared" si="312"/>
        <v>0</v>
      </c>
      <c r="BA123" s="19">
        <f t="shared" si="312"/>
        <v>0</v>
      </c>
      <c r="BB123" s="19">
        <f t="shared" si="312"/>
        <v>0</v>
      </c>
      <c r="BC123" s="19">
        <f t="shared" si="312"/>
        <v>0</v>
      </c>
      <c r="BD123" s="19">
        <f t="shared" si="312"/>
        <v>0</v>
      </c>
      <c r="BE123" s="19">
        <f t="shared" si="312"/>
        <v>0</v>
      </c>
      <c r="BF123" s="19">
        <f t="shared" si="312"/>
        <v>0</v>
      </c>
      <c r="BG123" s="19">
        <f t="shared" si="312"/>
        <v>0</v>
      </c>
      <c r="BH123" s="19">
        <f t="shared" si="312"/>
        <v>0</v>
      </c>
      <c r="BI123" s="19">
        <f t="shared" si="312"/>
        <v>0</v>
      </c>
      <c r="BJ123" s="19">
        <f t="shared" si="312"/>
        <v>0</v>
      </c>
      <c r="BK123" s="19">
        <f t="shared" si="312"/>
        <v>0</v>
      </c>
      <c r="BM123" s="17">
        <f t="shared" ref="BM123:BM127" si="313">SUM(D123:F123)</f>
        <v>0</v>
      </c>
      <c r="BN123" s="17">
        <f t="shared" ref="BN123:BN127" si="314">SUM(G123:I123)</f>
        <v>0</v>
      </c>
      <c r="BO123" s="17">
        <f t="shared" ref="BO123:BO127" si="315">SUM(J123:L123)</f>
        <v>0</v>
      </c>
      <c r="BP123" s="17">
        <f t="shared" ref="BP123:BP127" si="316">SUM(M123:O123)</f>
        <v>0</v>
      </c>
      <c r="BQ123" s="17">
        <f t="shared" ref="BQ123:BQ127" si="317">SUM(P123:R123)</f>
        <v>0</v>
      </c>
      <c r="BR123" s="17">
        <f t="shared" ref="BR123:BR127" si="318">SUM(S123:U123)</f>
        <v>0</v>
      </c>
      <c r="BS123" s="17">
        <f t="shared" ref="BS123:BS127" si="319">SUM(V123:X123)</f>
        <v>0</v>
      </c>
      <c r="BT123" s="17">
        <f t="shared" ref="BT123:BT127" si="320">SUM(Y123:AA123)</f>
        <v>0</v>
      </c>
      <c r="BU123" s="17">
        <f t="shared" ref="BU123:BU127" si="321">SUM(AB123:AD123)</f>
        <v>0</v>
      </c>
      <c r="BV123" s="17">
        <f t="shared" ref="BV123:BV127" si="322">SUM(AE123:AG123)</f>
        <v>0</v>
      </c>
      <c r="BW123" s="17">
        <f t="shared" ref="BW123:BW127" si="323">SUM(AH123:AJ123)</f>
        <v>0</v>
      </c>
      <c r="BX123" s="17">
        <f t="shared" ref="BX123:BX127" si="324">SUM(AK123:AM123)</f>
        <v>0</v>
      </c>
      <c r="BY123" s="17">
        <f t="shared" ref="BY123:BY127" si="325">SUM(AN123:AP123)</f>
        <v>0</v>
      </c>
      <c r="BZ123" s="17">
        <f t="shared" ref="BZ123:BZ127" si="326">SUM(AQ123:AS123)</f>
        <v>0</v>
      </c>
      <c r="CA123" s="17">
        <f t="shared" ref="CA123:CA127" si="327">SUM(AT123:AV123)</f>
        <v>0</v>
      </c>
      <c r="CB123" s="17">
        <f t="shared" ref="CB123:CB127" si="328">SUM(AW123:AY123)</f>
        <v>0</v>
      </c>
      <c r="CC123" s="17">
        <f t="shared" ref="CC123:CC127" si="329">SUM(AZ123:BB123)</f>
        <v>0</v>
      </c>
      <c r="CD123" s="17">
        <f t="shared" ref="CD123:CD127" si="330">SUM(BC123:BE123)</f>
        <v>0</v>
      </c>
      <c r="CE123" s="17">
        <f t="shared" ref="CE123:CE127" si="331">SUM(BF123:BH123)</f>
        <v>0</v>
      </c>
      <c r="CF123" s="17">
        <f t="shared" ref="CF123:CF127" si="332">SUM(BI123:BK123)</f>
        <v>0</v>
      </c>
      <c r="CH123" s="17">
        <f t="shared" ref="CH123:CH127" si="333">SUM(D123:O123)</f>
        <v>0</v>
      </c>
      <c r="CI123" s="17">
        <f t="shared" ref="CI123:CI127" si="334">SUM(P123:AA123)</f>
        <v>0</v>
      </c>
      <c r="CJ123" s="17">
        <f t="shared" ref="CJ123:CJ127" si="335">SUM(AB123:AM123)</f>
        <v>0</v>
      </c>
      <c r="CK123" s="17">
        <f t="shared" ref="CK123:CK127" si="336">SUM(AN123:AY123)</f>
        <v>0</v>
      </c>
      <c r="CL123" s="17">
        <f t="shared" ref="CL123:CL127" si="337">SUM(AZ123:BK123)</f>
        <v>0</v>
      </c>
      <c r="CN123" s="65" t="str">
        <f t="shared" ref="CN123:CN127" si="338">IF(AND(ABS(CH123-SUM(D123:O123))&lt;0.0001,ABS(CH123-SUM(BM123:BP123))&lt;0.0001),"Ok","ERROR")</f>
        <v>Ok</v>
      </c>
      <c r="CO123" s="65" t="str">
        <f t="shared" ref="CO123:CO127" si="339">IF(AND(ABS(CI123-SUM(P123:AA123))&lt;0.0001,ABS(CI123-SUM(BQ123:BT123))&lt;0.001),"Ok","ERROR")</f>
        <v>Ok</v>
      </c>
      <c r="CP123" s="65" t="str">
        <f t="shared" ref="CP123:CP127" si="340">IF(AND(ABS(CJ123-SUM(AB123:AM123))&lt;0.0001,ABS(CJ123-SUM(BU123:BX123))&lt;0.0001),"Ok","ERROR")</f>
        <v>Ok</v>
      </c>
      <c r="CQ123" s="65" t="str">
        <f>IF(AND(ABS(CK123-SUM(AN123:AY123))&lt;0.0001,ABS(CK123-SUM(BY123:CB123))&lt;0.0001),"Ok","ERROR")</f>
        <v>Ok</v>
      </c>
      <c r="CR123" s="65" t="str">
        <f>IF(AND(ABS(CL123-SUM(AZ123:BK123))&lt;0.0001,ABS(CL123-SUM(CC123:CF123))&lt;0.0001),"Ok","ERROR")</f>
        <v>Ok</v>
      </c>
    </row>
    <row r="124" spans="1:96">
      <c r="A124" s="7" t="s">
        <v>59</v>
      </c>
      <c r="D124" s="19">
        <f t="shared" ref="D124:AI124" si="341">-D74</f>
        <v>0</v>
      </c>
      <c r="E124" s="19">
        <f t="shared" si="341"/>
        <v>0</v>
      </c>
      <c r="F124" s="19">
        <f t="shared" si="341"/>
        <v>0</v>
      </c>
      <c r="G124" s="19">
        <f t="shared" si="341"/>
        <v>0</v>
      </c>
      <c r="H124" s="19">
        <f t="shared" si="341"/>
        <v>0</v>
      </c>
      <c r="I124" s="19">
        <f t="shared" si="341"/>
        <v>0</v>
      </c>
      <c r="J124" s="19">
        <f t="shared" si="341"/>
        <v>0</v>
      </c>
      <c r="K124" s="19">
        <f t="shared" si="341"/>
        <v>0</v>
      </c>
      <c r="L124" s="19">
        <f t="shared" si="341"/>
        <v>0</v>
      </c>
      <c r="M124" s="19">
        <f t="shared" si="341"/>
        <v>0</v>
      </c>
      <c r="N124" s="19">
        <f t="shared" si="341"/>
        <v>0</v>
      </c>
      <c r="O124" s="19">
        <f t="shared" si="341"/>
        <v>0</v>
      </c>
      <c r="P124" s="19">
        <f t="shared" si="341"/>
        <v>0</v>
      </c>
      <c r="Q124" s="19">
        <f t="shared" si="341"/>
        <v>0</v>
      </c>
      <c r="R124" s="19">
        <f t="shared" si="341"/>
        <v>0</v>
      </c>
      <c r="S124" s="19">
        <f t="shared" si="341"/>
        <v>0</v>
      </c>
      <c r="T124" s="19">
        <f t="shared" si="341"/>
        <v>0</v>
      </c>
      <c r="U124" s="19">
        <f t="shared" si="341"/>
        <v>0</v>
      </c>
      <c r="V124" s="19">
        <f t="shared" si="341"/>
        <v>0</v>
      </c>
      <c r="W124" s="19">
        <f t="shared" si="341"/>
        <v>0</v>
      </c>
      <c r="X124" s="19">
        <f t="shared" si="341"/>
        <v>0</v>
      </c>
      <c r="Y124" s="19">
        <f t="shared" si="341"/>
        <v>0</v>
      </c>
      <c r="Z124" s="19">
        <f t="shared" si="341"/>
        <v>0</v>
      </c>
      <c r="AA124" s="19">
        <f t="shared" si="341"/>
        <v>0</v>
      </c>
      <c r="AB124" s="19">
        <f t="shared" si="341"/>
        <v>0</v>
      </c>
      <c r="AC124" s="19">
        <f t="shared" si="341"/>
        <v>0</v>
      </c>
      <c r="AD124" s="19">
        <f t="shared" si="341"/>
        <v>0</v>
      </c>
      <c r="AE124" s="19">
        <f t="shared" si="341"/>
        <v>0</v>
      </c>
      <c r="AF124" s="19">
        <f t="shared" si="341"/>
        <v>0</v>
      </c>
      <c r="AG124" s="19">
        <f t="shared" si="341"/>
        <v>0</v>
      </c>
      <c r="AH124" s="19">
        <f t="shared" si="341"/>
        <v>0</v>
      </c>
      <c r="AI124" s="19">
        <f t="shared" si="341"/>
        <v>0</v>
      </c>
      <c r="AJ124" s="19">
        <f t="shared" ref="AJ124:BK124" si="342">-AJ74</f>
        <v>0</v>
      </c>
      <c r="AK124" s="19">
        <f t="shared" si="342"/>
        <v>0</v>
      </c>
      <c r="AL124" s="19">
        <f t="shared" si="342"/>
        <v>0</v>
      </c>
      <c r="AM124" s="19">
        <f t="shared" si="342"/>
        <v>0</v>
      </c>
      <c r="AN124" s="19">
        <f t="shared" si="342"/>
        <v>0</v>
      </c>
      <c r="AO124" s="19">
        <f t="shared" si="342"/>
        <v>0</v>
      </c>
      <c r="AP124" s="19">
        <f t="shared" si="342"/>
        <v>0</v>
      </c>
      <c r="AQ124" s="19">
        <f t="shared" si="342"/>
        <v>0</v>
      </c>
      <c r="AR124" s="19">
        <f t="shared" si="342"/>
        <v>0</v>
      </c>
      <c r="AS124" s="19">
        <f t="shared" si="342"/>
        <v>0</v>
      </c>
      <c r="AT124" s="19">
        <f t="shared" si="342"/>
        <v>0</v>
      </c>
      <c r="AU124" s="19">
        <f t="shared" si="342"/>
        <v>0</v>
      </c>
      <c r="AV124" s="19">
        <f t="shared" si="342"/>
        <v>0</v>
      </c>
      <c r="AW124" s="19">
        <f t="shared" si="342"/>
        <v>0</v>
      </c>
      <c r="AX124" s="19">
        <f t="shared" si="342"/>
        <v>0</v>
      </c>
      <c r="AY124" s="19">
        <f t="shared" si="342"/>
        <v>0</v>
      </c>
      <c r="AZ124" s="19">
        <f t="shared" si="342"/>
        <v>0</v>
      </c>
      <c r="BA124" s="19">
        <f t="shared" si="342"/>
        <v>0</v>
      </c>
      <c r="BB124" s="19">
        <f t="shared" si="342"/>
        <v>0</v>
      </c>
      <c r="BC124" s="19">
        <f t="shared" si="342"/>
        <v>0</v>
      </c>
      <c r="BD124" s="19">
        <f t="shared" si="342"/>
        <v>0</v>
      </c>
      <c r="BE124" s="19">
        <f t="shared" si="342"/>
        <v>0</v>
      </c>
      <c r="BF124" s="19">
        <f t="shared" si="342"/>
        <v>0</v>
      </c>
      <c r="BG124" s="19">
        <f t="shared" si="342"/>
        <v>0</v>
      </c>
      <c r="BH124" s="19">
        <f t="shared" si="342"/>
        <v>0</v>
      </c>
      <c r="BI124" s="19">
        <f t="shared" si="342"/>
        <v>0</v>
      </c>
      <c r="BJ124" s="19">
        <f t="shared" si="342"/>
        <v>0</v>
      </c>
      <c r="BK124" s="19">
        <f t="shared" si="342"/>
        <v>0</v>
      </c>
      <c r="BM124" s="17">
        <f t="shared" si="313"/>
        <v>0</v>
      </c>
      <c r="BN124" s="17">
        <f t="shared" si="314"/>
        <v>0</v>
      </c>
      <c r="BO124" s="17">
        <f t="shared" si="315"/>
        <v>0</v>
      </c>
      <c r="BP124" s="17">
        <f t="shared" si="316"/>
        <v>0</v>
      </c>
      <c r="BQ124" s="17">
        <f t="shared" si="317"/>
        <v>0</v>
      </c>
      <c r="BR124" s="17">
        <f t="shared" si="318"/>
        <v>0</v>
      </c>
      <c r="BS124" s="17">
        <f t="shared" si="319"/>
        <v>0</v>
      </c>
      <c r="BT124" s="17">
        <f t="shared" si="320"/>
        <v>0</v>
      </c>
      <c r="BU124" s="17">
        <f t="shared" si="321"/>
        <v>0</v>
      </c>
      <c r="BV124" s="17">
        <f t="shared" si="322"/>
        <v>0</v>
      </c>
      <c r="BW124" s="17">
        <f t="shared" si="323"/>
        <v>0</v>
      </c>
      <c r="BX124" s="17">
        <f t="shared" si="324"/>
        <v>0</v>
      </c>
      <c r="BY124" s="17">
        <f t="shared" si="325"/>
        <v>0</v>
      </c>
      <c r="BZ124" s="17">
        <f t="shared" si="326"/>
        <v>0</v>
      </c>
      <c r="CA124" s="17">
        <f t="shared" si="327"/>
        <v>0</v>
      </c>
      <c r="CB124" s="17">
        <f t="shared" si="328"/>
        <v>0</v>
      </c>
      <c r="CC124" s="17">
        <f t="shared" si="329"/>
        <v>0</v>
      </c>
      <c r="CD124" s="17">
        <f t="shared" si="330"/>
        <v>0</v>
      </c>
      <c r="CE124" s="17">
        <f t="shared" si="331"/>
        <v>0</v>
      </c>
      <c r="CF124" s="17">
        <f t="shared" si="332"/>
        <v>0</v>
      </c>
      <c r="CH124" s="17">
        <f t="shared" si="333"/>
        <v>0</v>
      </c>
      <c r="CI124" s="17">
        <f t="shared" si="334"/>
        <v>0</v>
      </c>
      <c r="CJ124" s="17">
        <f t="shared" si="335"/>
        <v>0</v>
      </c>
      <c r="CK124" s="17">
        <f t="shared" si="336"/>
        <v>0</v>
      </c>
      <c r="CL124" s="17">
        <f t="shared" si="337"/>
        <v>0</v>
      </c>
      <c r="CN124" s="65" t="str">
        <f t="shared" si="338"/>
        <v>Ok</v>
      </c>
      <c r="CO124" s="65" t="str">
        <f t="shared" si="339"/>
        <v>Ok</v>
      </c>
      <c r="CP124" s="65" t="str">
        <f t="shared" si="340"/>
        <v>Ok</v>
      </c>
      <c r="CQ124" s="65" t="str">
        <f>IF(AND(ABS(CK124-SUM(AN124:AY124))&lt;0.0001,ABS(CK124-SUM(BY124:CB124))&lt;0.0001),"Ok","ERROR")</f>
        <v>Ok</v>
      </c>
      <c r="CR124" s="65" t="str">
        <f>IF(AND(ABS(CL124-SUM(AZ124:BK124))&lt;0.0001,ABS(CL124-SUM(CC124:CF124))&lt;0.0001),"Ok","ERROR")</f>
        <v>Ok</v>
      </c>
    </row>
    <row r="125" spans="1:96">
      <c r="A125" s="94" t="s">
        <v>95</v>
      </c>
      <c r="D125" s="104">
        <v>0</v>
      </c>
      <c r="E125" s="90">
        <f>D125</f>
        <v>0</v>
      </c>
      <c r="F125" s="90">
        <f t="shared" ref="F125:O126" si="343">E125</f>
        <v>0</v>
      </c>
      <c r="G125" s="90">
        <f t="shared" si="343"/>
        <v>0</v>
      </c>
      <c r="H125" s="90">
        <f t="shared" si="343"/>
        <v>0</v>
      </c>
      <c r="I125" s="90">
        <f t="shared" si="343"/>
        <v>0</v>
      </c>
      <c r="J125" s="90">
        <f t="shared" si="343"/>
        <v>0</v>
      </c>
      <c r="K125" s="90">
        <f t="shared" si="343"/>
        <v>0</v>
      </c>
      <c r="L125" s="90">
        <f t="shared" si="343"/>
        <v>0</v>
      </c>
      <c r="M125" s="90">
        <f t="shared" si="343"/>
        <v>0</v>
      </c>
      <c r="N125" s="90">
        <f t="shared" si="343"/>
        <v>0</v>
      </c>
      <c r="O125" s="90">
        <f t="shared" si="343"/>
        <v>0</v>
      </c>
      <c r="P125" s="90">
        <f t="shared" ref="P125" si="344">O125</f>
        <v>0</v>
      </c>
      <c r="Q125" s="90">
        <f t="shared" ref="Q125" si="345">P125</f>
        <v>0</v>
      </c>
      <c r="R125" s="90">
        <f t="shared" ref="R125" si="346">Q125</f>
        <v>0</v>
      </c>
      <c r="S125" s="90">
        <f t="shared" ref="S125" si="347">R125</f>
        <v>0</v>
      </c>
      <c r="T125" s="90">
        <f t="shared" ref="T125" si="348">S125</f>
        <v>0</v>
      </c>
      <c r="U125" s="90">
        <f t="shared" ref="U125" si="349">T125</f>
        <v>0</v>
      </c>
      <c r="V125" s="90">
        <f t="shared" ref="V125" si="350">U125</f>
        <v>0</v>
      </c>
      <c r="W125" s="90">
        <f t="shared" ref="W125" si="351">V125</f>
        <v>0</v>
      </c>
      <c r="X125" s="90">
        <f t="shared" ref="X125" si="352">W125</f>
        <v>0</v>
      </c>
      <c r="Y125" s="90">
        <f t="shared" ref="Y125" si="353">X125</f>
        <v>0</v>
      </c>
      <c r="Z125" s="90">
        <f t="shared" ref="Z125" si="354">Y125</f>
        <v>0</v>
      </c>
      <c r="AA125" s="90">
        <f t="shared" ref="AA125" si="355">Z125</f>
        <v>0</v>
      </c>
      <c r="AB125" s="90">
        <f t="shared" ref="AB125" si="356">AA125</f>
        <v>0</v>
      </c>
      <c r="AC125" s="90">
        <f t="shared" ref="AC125" si="357">AB125</f>
        <v>0</v>
      </c>
      <c r="AD125" s="90">
        <f t="shared" ref="AD125" si="358">AC125</f>
        <v>0</v>
      </c>
      <c r="AE125" s="90">
        <f t="shared" ref="AE125" si="359">AD125</f>
        <v>0</v>
      </c>
      <c r="AF125" s="90">
        <f t="shared" ref="AF125" si="360">AE125</f>
        <v>0</v>
      </c>
      <c r="AG125" s="90">
        <f t="shared" ref="AG125" si="361">AF125</f>
        <v>0</v>
      </c>
      <c r="AH125" s="90">
        <f t="shared" ref="AH125" si="362">AG125</f>
        <v>0</v>
      </c>
      <c r="AI125" s="90">
        <f t="shared" ref="AI125" si="363">AH125</f>
        <v>0</v>
      </c>
      <c r="AJ125" s="90">
        <f t="shared" ref="AJ125" si="364">AI125</f>
        <v>0</v>
      </c>
      <c r="AK125" s="90">
        <f t="shared" ref="AK125" si="365">AJ125</f>
        <v>0</v>
      </c>
      <c r="AL125" s="90">
        <f t="shared" ref="AL125" si="366">AK125</f>
        <v>0</v>
      </c>
      <c r="AM125" s="90">
        <f t="shared" ref="AM125" si="367">AL125</f>
        <v>0</v>
      </c>
      <c r="AN125" s="90">
        <f t="shared" ref="AN125" si="368">AM125</f>
        <v>0</v>
      </c>
      <c r="AO125" s="90">
        <f t="shared" ref="AO125" si="369">AN125</f>
        <v>0</v>
      </c>
      <c r="AP125" s="90">
        <f t="shared" ref="AP125" si="370">AO125</f>
        <v>0</v>
      </c>
      <c r="AQ125" s="90">
        <f t="shared" ref="AQ125" si="371">AP125</f>
        <v>0</v>
      </c>
      <c r="AR125" s="90">
        <f t="shared" ref="AR125" si="372">AQ125</f>
        <v>0</v>
      </c>
      <c r="AS125" s="90">
        <f t="shared" ref="AS125" si="373">AR125</f>
        <v>0</v>
      </c>
      <c r="AT125" s="90">
        <f t="shared" ref="AT125" si="374">AS125</f>
        <v>0</v>
      </c>
      <c r="AU125" s="90">
        <f t="shared" ref="AU125" si="375">AT125</f>
        <v>0</v>
      </c>
      <c r="AV125" s="90">
        <f t="shared" ref="AV125" si="376">AU125</f>
        <v>0</v>
      </c>
      <c r="AW125" s="90">
        <f t="shared" ref="AW125" si="377">AV125</f>
        <v>0</v>
      </c>
      <c r="AX125" s="90">
        <f t="shared" ref="AX125" si="378">AW125</f>
        <v>0</v>
      </c>
      <c r="AY125" s="90">
        <f t="shared" ref="AY125" si="379">AX125</f>
        <v>0</v>
      </c>
      <c r="AZ125" s="90">
        <f t="shared" ref="AZ125" si="380">AY125</f>
        <v>0</v>
      </c>
      <c r="BA125" s="90">
        <f t="shared" ref="BA125" si="381">AZ125</f>
        <v>0</v>
      </c>
      <c r="BB125" s="90">
        <f t="shared" ref="BB125" si="382">BA125</f>
        <v>0</v>
      </c>
      <c r="BC125" s="90">
        <f t="shared" ref="BC125" si="383">BB125</f>
        <v>0</v>
      </c>
      <c r="BD125" s="90">
        <f t="shared" ref="BD125" si="384">BC125</f>
        <v>0</v>
      </c>
      <c r="BE125" s="90">
        <f t="shared" ref="BE125" si="385">BD125</f>
        <v>0</v>
      </c>
      <c r="BF125" s="90">
        <f t="shared" ref="BF125" si="386">BE125</f>
        <v>0</v>
      </c>
      <c r="BG125" s="90">
        <f t="shared" ref="BG125" si="387">BF125</f>
        <v>0</v>
      </c>
      <c r="BH125" s="90">
        <f t="shared" ref="BH125" si="388">BG125</f>
        <v>0</v>
      </c>
      <c r="BI125" s="90">
        <f t="shared" ref="BI125" si="389">BH125</f>
        <v>0</v>
      </c>
      <c r="BJ125" s="90">
        <f t="shared" ref="BJ125" si="390">BI125</f>
        <v>0</v>
      </c>
      <c r="BK125" s="90">
        <f t="shared" ref="BK125" si="391">BJ125</f>
        <v>0</v>
      </c>
      <c r="BM125" s="17">
        <f t="shared" si="313"/>
        <v>0</v>
      </c>
      <c r="BN125" s="17">
        <f t="shared" si="314"/>
        <v>0</v>
      </c>
      <c r="BO125" s="17">
        <f t="shared" si="315"/>
        <v>0</v>
      </c>
      <c r="BP125" s="17">
        <f t="shared" si="316"/>
        <v>0</v>
      </c>
      <c r="BQ125" s="17">
        <f t="shared" si="317"/>
        <v>0</v>
      </c>
      <c r="BR125" s="17">
        <f t="shared" si="318"/>
        <v>0</v>
      </c>
      <c r="BS125" s="17">
        <f t="shared" si="319"/>
        <v>0</v>
      </c>
      <c r="BT125" s="17">
        <f t="shared" si="320"/>
        <v>0</v>
      </c>
      <c r="BU125" s="17">
        <f t="shared" si="321"/>
        <v>0</v>
      </c>
      <c r="BV125" s="17">
        <f t="shared" si="322"/>
        <v>0</v>
      </c>
      <c r="BW125" s="17">
        <f t="shared" si="323"/>
        <v>0</v>
      </c>
      <c r="BX125" s="17">
        <f t="shared" si="324"/>
        <v>0</v>
      </c>
      <c r="BY125" s="17">
        <f t="shared" si="325"/>
        <v>0</v>
      </c>
      <c r="BZ125" s="17">
        <f t="shared" si="326"/>
        <v>0</v>
      </c>
      <c r="CA125" s="17">
        <f t="shared" si="327"/>
        <v>0</v>
      </c>
      <c r="CB125" s="17">
        <f t="shared" si="328"/>
        <v>0</v>
      </c>
      <c r="CC125" s="17">
        <f t="shared" si="329"/>
        <v>0</v>
      </c>
      <c r="CD125" s="17">
        <f t="shared" si="330"/>
        <v>0</v>
      </c>
      <c r="CE125" s="17">
        <f t="shared" si="331"/>
        <v>0</v>
      </c>
      <c r="CF125" s="17">
        <f t="shared" si="332"/>
        <v>0</v>
      </c>
      <c r="CH125" s="17">
        <f t="shared" si="333"/>
        <v>0</v>
      </c>
      <c r="CI125" s="17">
        <f t="shared" si="334"/>
        <v>0</v>
      </c>
      <c r="CJ125" s="17">
        <f t="shared" si="335"/>
        <v>0</v>
      </c>
      <c r="CK125" s="17">
        <f t="shared" si="336"/>
        <v>0</v>
      </c>
      <c r="CL125" s="17">
        <f t="shared" si="337"/>
        <v>0</v>
      </c>
      <c r="CN125" s="65" t="str">
        <f t="shared" si="338"/>
        <v>Ok</v>
      </c>
      <c r="CO125" s="65" t="str">
        <f t="shared" si="339"/>
        <v>Ok</v>
      </c>
      <c r="CP125" s="65" t="str">
        <f t="shared" si="340"/>
        <v>Ok</v>
      </c>
      <c r="CQ125" s="65" t="str">
        <f>IF(AND(ABS(CK125-SUM(AN125:AY125))&lt;0.0001,ABS(CK125-SUM(BY125:CB125))&lt;0.0001),"Ok","ERROR")</f>
        <v>Ok</v>
      </c>
      <c r="CR125" s="65" t="str">
        <f>IF(AND(ABS(CL125-SUM(AZ125:BK125))&lt;0.0001,ABS(CL125-SUM(CC125:CF125))&lt;0.0001),"Ok","ERROR")</f>
        <v>Ok</v>
      </c>
    </row>
    <row r="126" spans="1:96">
      <c r="A126" s="108" t="s">
        <v>164</v>
      </c>
      <c r="B126" s="48"/>
      <c r="C126" s="48"/>
      <c r="D126" s="105">
        <v>0</v>
      </c>
      <c r="E126" s="91">
        <f>D126</f>
        <v>0</v>
      </c>
      <c r="F126" s="91">
        <f t="shared" si="343"/>
        <v>0</v>
      </c>
      <c r="G126" s="91">
        <f t="shared" si="343"/>
        <v>0</v>
      </c>
      <c r="H126" s="91">
        <f t="shared" si="343"/>
        <v>0</v>
      </c>
      <c r="I126" s="91">
        <f t="shared" si="343"/>
        <v>0</v>
      </c>
      <c r="J126" s="91">
        <f t="shared" ref="J126" si="392">I126</f>
        <v>0</v>
      </c>
      <c r="K126" s="91">
        <f t="shared" ref="K126" si="393">J126</f>
        <v>0</v>
      </c>
      <c r="L126" s="91">
        <f t="shared" ref="L126" si="394">K126</f>
        <v>0</v>
      </c>
      <c r="M126" s="91">
        <f t="shared" ref="M126" si="395">L126</f>
        <v>0</v>
      </c>
      <c r="N126" s="91">
        <f t="shared" ref="N126" si="396">M126</f>
        <v>0</v>
      </c>
      <c r="O126" s="91">
        <f t="shared" ref="O126" si="397">N126</f>
        <v>0</v>
      </c>
      <c r="P126" s="91">
        <f t="shared" ref="P126" si="398">O126</f>
        <v>0</v>
      </c>
      <c r="Q126" s="91">
        <f t="shared" ref="Q126" si="399">P126</f>
        <v>0</v>
      </c>
      <c r="R126" s="91">
        <f t="shared" ref="R126" si="400">Q126</f>
        <v>0</v>
      </c>
      <c r="S126" s="91">
        <f t="shared" ref="S126" si="401">R126</f>
        <v>0</v>
      </c>
      <c r="T126" s="91">
        <f t="shared" ref="T126" si="402">S126</f>
        <v>0</v>
      </c>
      <c r="U126" s="91">
        <f t="shared" ref="U126" si="403">T126</f>
        <v>0</v>
      </c>
      <c r="V126" s="91">
        <f t="shared" ref="V126" si="404">U126</f>
        <v>0</v>
      </c>
      <c r="W126" s="91">
        <f t="shared" ref="W126" si="405">V126</f>
        <v>0</v>
      </c>
      <c r="X126" s="91">
        <f t="shared" ref="X126" si="406">W126</f>
        <v>0</v>
      </c>
      <c r="Y126" s="91">
        <f t="shared" ref="Y126" si="407">X126</f>
        <v>0</v>
      </c>
      <c r="Z126" s="91">
        <f t="shared" ref="Z126" si="408">Y126</f>
        <v>0</v>
      </c>
      <c r="AA126" s="91">
        <f t="shared" ref="AA126" si="409">Z126</f>
        <v>0</v>
      </c>
      <c r="AB126" s="91">
        <f t="shared" ref="AB126" si="410">AA126</f>
        <v>0</v>
      </c>
      <c r="AC126" s="91">
        <f t="shared" ref="AC126:BK126" si="411">AB126</f>
        <v>0</v>
      </c>
      <c r="AD126" s="91">
        <f t="shared" si="411"/>
        <v>0</v>
      </c>
      <c r="AE126" s="91">
        <f t="shared" si="411"/>
        <v>0</v>
      </c>
      <c r="AF126" s="91">
        <f t="shared" si="411"/>
        <v>0</v>
      </c>
      <c r="AG126" s="91">
        <f t="shared" si="411"/>
        <v>0</v>
      </c>
      <c r="AH126" s="91">
        <f t="shared" si="411"/>
        <v>0</v>
      </c>
      <c r="AI126" s="91">
        <f t="shared" si="411"/>
        <v>0</v>
      </c>
      <c r="AJ126" s="91">
        <f t="shared" si="411"/>
        <v>0</v>
      </c>
      <c r="AK126" s="91">
        <f t="shared" si="411"/>
        <v>0</v>
      </c>
      <c r="AL126" s="91">
        <f t="shared" si="411"/>
        <v>0</v>
      </c>
      <c r="AM126" s="91">
        <f t="shared" si="411"/>
        <v>0</v>
      </c>
      <c r="AN126" s="91">
        <f t="shared" si="411"/>
        <v>0</v>
      </c>
      <c r="AO126" s="91">
        <f t="shared" si="411"/>
        <v>0</v>
      </c>
      <c r="AP126" s="91">
        <f t="shared" si="411"/>
        <v>0</v>
      </c>
      <c r="AQ126" s="91">
        <f t="shared" si="411"/>
        <v>0</v>
      </c>
      <c r="AR126" s="91">
        <f t="shared" si="411"/>
        <v>0</v>
      </c>
      <c r="AS126" s="91">
        <f t="shared" si="411"/>
        <v>0</v>
      </c>
      <c r="AT126" s="91">
        <f t="shared" si="411"/>
        <v>0</v>
      </c>
      <c r="AU126" s="91">
        <f t="shared" si="411"/>
        <v>0</v>
      </c>
      <c r="AV126" s="91">
        <f t="shared" si="411"/>
        <v>0</v>
      </c>
      <c r="AW126" s="91">
        <f t="shared" si="411"/>
        <v>0</v>
      </c>
      <c r="AX126" s="91">
        <f t="shared" si="411"/>
        <v>0</v>
      </c>
      <c r="AY126" s="91">
        <f t="shared" si="411"/>
        <v>0</v>
      </c>
      <c r="AZ126" s="91">
        <f t="shared" si="411"/>
        <v>0</v>
      </c>
      <c r="BA126" s="91">
        <f t="shared" si="411"/>
        <v>0</v>
      </c>
      <c r="BB126" s="91">
        <f t="shared" si="411"/>
        <v>0</v>
      </c>
      <c r="BC126" s="91">
        <f t="shared" si="411"/>
        <v>0</v>
      </c>
      <c r="BD126" s="91">
        <f t="shared" si="411"/>
        <v>0</v>
      </c>
      <c r="BE126" s="91">
        <f t="shared" si="411"/>
        <v>0</v>
      </c>
      <c r="BF126" s="91">
        <f t="shared" si="411"/>
        <v>0</v>
      </c>
      <c r="BG126" s="91">
        <f t="shared" si="411"/>
        <v>0</v>
      </c>
      <c r="BH126" s="91">
        <f t="shared" si="411"/>
        <v>0</v>
      </c>
      <c r="BI126" s="91">
        <f t="shared" si="411"/>
        <v>0</v>
      </c>
      <c r="BJ126" s="91">
        <f t="shared" si="411"/>
        <v>0</v>
      </c>
      <c r="BK126" s="91">
        <f t="shared" si="411"/>
        <v>0</v>
      </c>
      <c r="BM126" s="46">
        <f t="shared" si="313"/>
        <v>0</v>
      </c>
      <c r="BN126" s="46">
        <f t="shared" si="314"/>
        <v>0</v>
      </c>
      <c r="BO126" s="46">
        <f t="shared" si="315"/>
        <v>0</v>
      </c>
      <c r="BP126" s="46">
        <f t="shared" si="316"/>
        <v>0</v>
      </c>
      <c r="BQ126" s="46">
        <f t="shared" si="317"/>
        <v>0</v>
      </c>
      <c r="BR126" s="46">
        <f t="shared" si="318"/>
        <v>0</v>
      </c>
      <c r="BS126" s="46">
        <f t="shared" si="319"/>
        <v>0</v>
      </c>
      <c r="BT126" s="46">
        <f t="shared" si="320"/>
        <v>0</v>
      </c>
      <c r="BU126" s="46">
        <f t="shared" si="321"/>
        <v>0</v>
      </c>
      <c r="BV126" s="46">
        <f t="shared" si="322"/>
        <v>0</v>
      </c>
      <c r="BW126" s="46">
        <f t="shared" si="323"/>
        <v>0</v>
      </c>
      <c r="BX126" s="46">
        <f t="shared" si="324"/>
        <v>0</v>
      </c>
      <c r="BY126" s="46">
        <f t="shared" si="325"/>
        <v>0</v>
      </c>
      <c r="BZ126" s="46">
        <f t="shared" si="326"/>
        <v>0</v>
      </c>
      <c r="CA126" s="46">
        <f t="shared" si="327"/>
        <v>0</v>
      </c>
      <c r="CB126" s="46">
        <f t="shared" si="328"/>
        <v>0</v>
      </c>
      <c r="CC126" s="46">
        <f t="shared" si="329"/>
        <v>0</v>
      </c>
      <c r="CD126" s="46">
        <f t="shared" si="330"/>
        <v>0</v>
      </c>
      <c r="CE126" s="46">
        <f t="shared" si="331"/>
        <v>0</v>
      </c>
      <c r="CF126" s="46">
        <f t="shared" si="332"/>
        <v>0</v>
      </c>
      <c r="CH126" s="46">
        <f t="shared" si="333"/>
        <v>0</v>
      </c>
      <c r="CI126" s="46">
        <f t="shared" si="334"/>
        <v>0</v>
      </c>
      <c r="CJ126" s="46">
        <f t="shared" si="335"/>
        <v>0</v>
      </c>
      <c r="CK126" s="46">
        <f t="shared" si="336"/>
        <v>0</v>
      </c>
      <c r="CL126" s="46">
        <f t="shared" si="337"/>
        <v>0</v>
      </c>
      <c r="CN126" s="65" t="str">
        <f t="shared" si="338"/>
        <v>Ok</v>
      </c>
      <c r="CO126" s="65" t="str">
        <f t="shared" si="339"/>
        <v>Ok</v>
      </c>
      <c r="CP126" s="65" t="str">
        <f t="shared" si="340"/>
        <v>Ok</v>
      </c>
      <c r="CQ126" s="65" t="str">
        <f>IF(AND(ABS(CK126-SUM(AN126:AY126))&lt;0.0001,ABS(CK126-SUM(BY126:CB126))&lt;0.0001),"Ok","ERROR")</f>
        <v>Ok</v>
      </c>
      <c r="CR126" s="65" t="str">
        <f>IF(AND(ABS(CL126-SUM(AZ126:BK126))&lt;0.0001,ABS(CL126-SUM(CC126:CF126))&lt;0.0001),"Ok","ERROR")</f>
        <v>Ok</v>
      </c>
    </row>
    <row r="127" spans="1:96" s="31" customFormat="1">
      <c r="A127" s="13" t="s">
        <v>97</v>
      </c>
      <c r="D127" s="32">
        <f>SUM(D123:D126)</f>
        <v>0</v>
      </c>
      <c r="E127" s="32">
        <f t="shared" ref="E127:BK127" si="412">SUM(E123:E126)</f>
        <v>0</v>
      </c>
      <c r="F127" s="32">
        <f t="shared" si="412"/>
        <v>0</v>
      </c>
      <c r="G127" s="32">
        <f t="shared" si="412"/>
        <v>0</v>
      </c>
      <c r="H127" s="32">
        <f t="shared" si="412"/>
        <v>0</v>
      </c>
      <c r="I127" s="32">
        <f t="shared" si="412"/>
        <v>0</v>
      </c>
      <c r="J127" s="32">
        <f t="shared" si="412"/>
        <v>0</v>
      </c>
      <c r="K127" s="32">
        <f t="shared" si="412"/>
        <v>0</v>
      </c>
      <c r="L127" s="32">
        <f t="shared" si="412"/>
        <v>0</v>
      </c>
      <c r="M127" s="32">
        <f t="shared" si="412"/>
        <v>0</v>
      </c>
      <c r="N127" s="32">
        <f t="shared" si="412"/>
        <v>0</v>
      </c>
      <c r="O127" s="32">
        <f t="shared" si="412"/>
        <v>0</v>
      </c>
      <c r="P127" s="32">
        <f t="shared" si="412"/>
        <v>0</v>
      </c>
      <c r="Q127" s="32">
        <f t="shared" si="412"/>
        <v>0</v>
      </c>
      <c r="R127" s="32">
        <f t="shared" si="412"/>
        <v>0</v>
      </c>
      <c r="S127" s="32">
        <f t="shared" si="412"/>
        <v>0</v>
      </c>
      <c r="T127" s="32">
        <f t="shared" si="412"/>
        <v>0</v>
      </c>
      <c r="U127" s="32">
        <f t="shared" si="412"/>
        <v>0</v>
      </c>
      <c r="V127" s="32">
        <f t="shared" si="412"/>
        <v>0</v>
      </c>
      <c r="W127" s="32">
        <f t="shared" si="412"/>
        <v>0</v>
      </c>
      <c r="X127" s="32">
        <f t="shared" si="412"/>
        <v>0</v>
      </c>
      <c r="Y127" s="32">
        <f t="shared" si="412"/>
        <v>0</v>
      </c>
      <c r="Z127" s="32">
        <f t="shared" si="412"/>
        <v>0</v>
      </c>
      <c r="AA127" s="32">
        <f t="shared" si="412"/>
        <v>0</v>
      </c>
      <c r="AB127" s="32">
        <f t="shared" si="412"/>
        <v>0</v>
      </c>
      <c r="AC127" s="32">
        <f t="shared" si="412"/>
        <v>0</v>
      </c>
      <c r="AD127" s="32">
        <f t="shared" si="412"/>
        <v>0</v>
      </c>
      <c r="AE127" s="32">
        <f t="shared" si="412"/>
        <v>0</v>
      </c>
      <c r="AF127" s="32">
        <f t="shared" si="412"/>
        <v>0</v>
      </c>
      <c r="AG127" s="32">
        <f t="shared" si="412"/>
        <v>0</v>
      </c>
      <c r="AH127" s="32">
        <f t="shared" si="412"/>
        <v>0</v>
      </c>
      <c r="AI127" s="32">
        <f t="shared" si="412"/>
        <v>0</v>
      </c>
      <c r="AJ127" s="32">
        <f t="shared" si="412"/>
        <v>0</v>
      </c>
      <c r="AK127" s="32">
        <f t="shared" si="412"/>
        <v>0</v>
      </c>
      <c r="AL127" s="32">
        <f t="shared" si="412"/>
        <v>0</v>
      </c>
      <c r="AM127" s="32">
        <f t="shared" si="412"/>
        <v>0</v>
      </c>
      <c r="AN127" s="32">
        <f t="shared" si="412"/>
        <v>0</v>
      </c>
      <c r="AO127" s="32">
        <f t="shared" si="412"/>
        <v>0</v>
      </c>
      <c r="AP127" s="32">
        <f t="shared" si="412"/>
        <v>0</v>
      </c>
      <c r="AQ127" s="32">
        <f t="shared" si="412"/>
        <v>0</v>
      </c>
      <c r="AR127" s="32">
        <f t="shared" si="412"/>
        <v>0</v>
      </c>
      <c r="AS127" s="32">
        <f t="shared" si="412"/>
        <v>0</v>
      </c>
      <c r="AT127" s="32">
        <f t="shared" si="412"/>
        <v>0</v>
      </c>
      <c r="AU127" s="32">
        <f t="shared" si="412"/>
        <v>0</v>
      </c>
      <c r="AV127" s="32">
        <f t="shared" si="412"/>
        <v>0</v>
      </c>
      <c r="AW127" s="32">
        <f t="shared" si="412"/>
        <v>0</v>
      </c>
      <c r="AX127" s="32">
        <f t="shared" si="412"/>
        <v>0</v>
      </c>
      <c r="AY127" s="32">
        <f t="shared" si="412"/>
        <v>0</v>
      </c>
      <c r="AZ127" s="32">
        <f t="shared" si="412"/>
        <v>0</v>
      </c>
      <c r="BA127" s="32">
        <f t="shared" si="412"/>
        <v>0</v>
      </c>
      <c r="BB127" s="32">
        <f t="shared" si="412"/>
        <v>0</v>
      </c>
      <c r="BC127" s="32">
        <f t="shared" si="412"/>
        <v>0</v>
      </c>
      <c r="BD127" s="32">
        <f t="shared" si="412"/>
        <v>0</v>
      </c>
      <c r="BE127" s="32">
        <f t="shared" si="412"/>
        <v>0</v>
      </c>
      <c r="BF127" s="32">
        <f t="shared" si="412"/>
        <v>0</v>
      </c>
      <c r="BG127" s="32">
        <f t="shared" si="412"/>
        <v>0</v>
      </c>
      <c r="BH127" s="32">
        <f t="shared" si="412"/>
        <v>0</v>
      </c>
      <c r="BI127" s="32">
        <f t="shared" si="412"/>
        <v>0</v>
      </c>
      <c r="BJ127" s="32">
        <f t="shared" si="412"/>
        <v>0</v>
      </c>
      <c r="BK127" s="32">
        <f t="shared" si="412"/>
        <v>0</v>
      </c>
      <c r="BL127" s="61"/>
      <c r="BM127" s="17">
        <f t="shared" si="313"/>
        <v>0</v>
      </c>
      <c r="BN127" s="17">
        <f t="shared" si="314"/>
        <v>0</v>
      </c>
      <c r="BO127" s="17">
        <f t="shared" si="315"/>
        <v>0</v>
      </c>
      <c r="BP127" s="17">
        <f t="shared" si="316"/>
        <v>0</v>
      </c>
      <c r="BQ127" s="17">
        <f t="shared" si="317"/>
        <v>0</v>
      </c>
      <c r="BR127" s="17">
        <f t="shared" si="318"/>
        <v>0</v>
      </c>
      <c r="BS127" s="17">
        <f t="shared" si="319"/>
        <v>0</v>
      </c>
      <c r="BT127" s="17">
        <f t="shared" si="320"/>
        <v>0</v>
      </c>
      <c r="BU127" s="17">
        <f t="shared" si="321"/>
        <v>0</v>
      </c>
      <c r="BV127" s="17">
        <f t="shared" si="322"/>
        <v>0</v>
      </c>
      <c r="BW127" s="17">
        <f t="shared" si="323"/>
        <v>0</v>
      </c>
      <c r="BX127" s="17">
        <f t="shared" si="324"/>
        <v>0</v>
      </c>
      <c r="BY127" s="17">
        <f t="shared" si="325"/>
        <v>0</v>
      </c>
      <c r="BZ127" s="17">
        <f t="shared" si="326"/>
        <v>0</v>
      </c>
      <c r="CA127" s="17">
        <f t="shared" si="327"/>
        <v>0</v>
      </c>
      <c r="CB127" s="17">
        <f t="shared" si="328"/>
        <v>0</v>
      </c>
      <c r="CC127" s="17">
        <f t="shared" si="329"/>
        <v>0</v>
      </c>
      <c r="CD127" s="17">
        <f t="shared" si="330"/>
        <v>0</v>
      </c>
      <c r="CE127" s="17">
        <f t="shared" si="331"/>
        <v>0</v>
      </c>
      <c r="CF127" s="17">
        <f t="shared" si="332"/>
        <v>0</v>
      </c>
      <c r="CG127" s="61"/>
      <c r="CH127" s="17">
        <f t="shared" si="333"/>
        <v>0</v>
      </c>
      <c r="CI127" s="17">
        <f t="shared" si="334"/>
        <v>0</v>
      </c>
      <c r="CJ127" s="17">
        <f t="shared" si="335"/>
        <v>0</v>
      </c>
      <c r="CK127" s="17">
        <f t="shared" si="336"/>
        <v>0</v>
      </c>
      <c r="CL127" s="17">
        <f t="shared" si="337"/>
        <v>0</v>
      </c>
      <c r="CM127" s="61"/>
      <c r="CN127" s="65" t="str">
        <f t="shared" si="338"/>
        <v>Ok</v>
      </c>
      <c r="CO127" s="65" t="str">
        <f t="shared" si="339"/>
        <v>Ok</v>
      </c>
      <c r="CP127" s="65" t="str">
        <f t="shared" si="340"/>
        <v>Ok</v>
      </c>
      <c r="CQ127" s="65" t="str">
        <f>IF(AND(ABS(CK127-SUM(AN127:AY127))&lt;0.0001,ABS(CK127-SUM(BY127:CB127))&lt;0.0001),"Ok","ERROR")</f>
        <v>Ok</v>
      </c>
      <c r="CR127" s="65" t="str">
        <f>IF(AND(ABS(CL127-SUM(AZ127:BK127))&lt;0.0001,ABS(CL127-SUM(CC127:CF127))&lt;0.0001),"Ok","ERROR")</f>
        <v>Ok</v>
      </c>
    </row>
    <row r="128" spans="1:96">
      <c r="A128" s="12" t="s">
        <v>93</v>
      </c>
      <c r="D128" s="80" t="e">
        <f>-D127/D$111</f>
        <v>#DIV/0!</v>
      </c>
      <c r="E128" s="80" t="e">
        <f t="shared" ref="E128:BK128" si="413">-E127/E$111</f>
        <v>#DIV/0!</v>
      </c>
      <c r="F128" s="80" t="e">
        <f t="shared" si="413"/>
        <v>#DIV/0!</v>
      </c>
      <c r="G128" s="80" t="e">
        <f t="shared" si="413"/>
        <v>#DIV/0!</v>
      </c>
      <c r="H128" s="80" t="e">
        <f t="shared" si="413"/>
        <v>#DIV/0!</v>
      </c>
      <c r="I128" s="80" t="e">
        <f t="shared" si="413"/>
        <v>#DIV/0!</v>
      </c>
      <c r="J128" s="80" t="e">
        <f t="shared" si="413"/>
        <v>#DIV/0!</v>
      </c>
      <c r="K128" s="80" t="e">
        <f t="shared" si="413"/>
        <v>#DIV/0!</v>
      </c>
      <c r="L128" s="80" t="e">
        <f t="shared" si="413"/>
        <v>#DIV/0!</v>
      </c>
      <c r="M128" s="80" t="e">
        <f t="shared" si="413"/>
        <v>#DIV/0!</v>
      </c>
      <c r="N128" s="80" t="e">
        <f t="shared" si="413"/>
        <v>#DIV/0!</v>
      </c>
      <c r="O128" s="80" t="e">
        <f t="shared" si="413"/>
        <v>#DIV/0!</v>
      </c>
      <c r="P128" s="80" t="e">
        <f t="shared" si="413"/>
        <v>#DIV/0!</v>
      </c>
      <c r="Q128" s="80" t="e">
        <f t="shared" si="413"/>
        <v>#DIV/0!</v>
      </c>
      <c r="R128" s="80" t="e">
        <f t="shared" si="413"/>
        <v>#DIV/0!</v>
      </c>
      <c r="S128" s="80" t="e">
        <f t="shared" si="413"/>
        <v>#DIV/0!</v>
      </c>
      <c r="T128" s="80" t="e">
        <f t="shared" si="413"/>
        <v>#DIV/0!</v>
      </c>
      <c r="U128" s="80" t="e">
        <f t="shared" si="413"/>
        <v>#DIV/0!</v>
      </c>
      <c r="V128" s="80" t="e">
        <f t="shared" si="413"/>
        <v>#DIV/0!</v>
      </c>
      <c r="W128" s="80" t="e">
        <f t="shared" si="413"/>
        <v>#DIV/0!</v>
      </c>
      <c r="X128" s="80" t="e">
        <f t="shared" si="413"/>
        <v>#DIV/0!</v>
      </c>
      <c r="Y128" s="80" t="e">
        <f t="shared" si="413"/>
        <v>#DIV/0!</v>
      </c>
      <c r="Z128" s="80" t="e">
        <f t="shared" si="413"/>
        <v>#DIV/0!</v>
      </c>
      <c r="AA128" s="80" t="e">
        <f t="shared" si="413"/>
        <v>#DIV/0!</v>
      </c>
      <c r="AB128" s="80" t="e">
        <f t="shared" si="413"/>
        <v>#DIV/0!</v>
      </c>
      <c r="AC128" s="80" t="e">
        <f t="shared" si="413"/>
        <v>#DIV/0!</v>
      </c>
      <c r="AD128" s="80" t="e">
        <f t="shared" si="413"/>
        <v>#DIV/0!</v>
      </c>
      <c r="AE128" s="80" t="e">
        <f t="shared" si="413"/>
        <v>#DIV/0!</v>
      </c>
      <c r="AF128" s="80" t="e">
        <f t="shared" si="413"/>
        <v>#DIV/0!</v>
      </c>
      <c r="AG128" s="80" t="e">
        <f t="shared" si="413"/>
        <v>#DIV/0!</v>
      </c>
      <c r="AH128" s="80" t="e">
        <f t="shared" si="413"/>
        <v>#DIV/0!</v>
      </c>
      <c r="AI128" s="80" t="e">
        <f t="shared" si="413"/>
        <v>#DIV/0!</v>
      </c>
      <c r="AJ128" s="80" t="e">
        <f t="shared" si="413"/>
        <v>#DIV/0!</v>
      </c>
      <c r="AK128" s="80" t="e">
        <f t="shared" si="413"/>
        <v>#DIV/0!</v>
      </c>
      <c r="AL128" s="80" t="e">
        <f t="shared" si="413"/>
        <v>#DIV/0!</v>
      </c>
      <c r="AM128" s="80" t="e">
        <f t="shared" si="413"/>
        <v>#DIV/0!</v>
      </c>
      <c r="AN128" s="80" t="e">
        <f t="shared" si="413"/>
        <v>#DIV/0!</v>
      </c>
      <c r="AO128" s="80" t="e">
        <f t="shared" si="413"/>
        <v>#DIV/0!</v>
      </c>
      <c r="AP128" s="80" t="e">
        <f t="shared" si="413"/>
        <v>#DIV/0!</v>
      </c>
      <c r="AQ128" s="80" t="e">
        <f t="shared" si="413"/>
        <v>#DIV/0!</v>
      </c>
      <c r="AR128" s="80" t="e">
        <f t="shared" si="413"/>
        <v>#DIV/0!</v>
      </c>
      <c r="AS128" s="80" t="e">
        <f t="shared" si="413"/>
        <v>#DIV/0!</v>
      </c>
      <c r="AT128" s="80" t="e">
        <f t="shared" si="413"/>
        <v>#DIV/0!</v>
      </c>
      <c r="AU128" s="80" t="e">
        <f t="shared" si="413"/>
        <v>#DIV/0!</v>
      </c>
      <c r="AV128" s="80" t="e">
        <f t="shared" si="413"/>
        <v>#DIV/0!</v>
      </c>
      <c r="AW128" s="80" t="e">
        <f t="shared" si="413"/>
        <v>#DIV/0!</v>
      </c>
      <c r="AX128" s="80" t="e">
        <f t="shared" si="413"/>
        <v>#DIV/0!</v>
      </c>
      <c r="AY128" s="80" t="e">
        <f t="shared" si="413"/>
        <v>#DIV/0!</v>
      </c>
      <c r="AZ128" s="80" t="e">
        <f t="shared" si="413"/>
        <v>#DIV/0!</v>
      </c>
      <c r="BA128" s="80" t="e">
        <f t="shared" si="413"/>
        <v>#DIV/0!</v>
      </c>
      <c r="BB128" s="80" t="e">
        <f t="shared" si="413"/>
        <v>#DIV/0!</v>
      </c>
      <c r="BC128" s="80" t="e">
        <f t="shared" si="413"/>
        <v>#DIV/0!</v>
      </c>
      <c r="BD128" s="80" t="e">
        <f t="shared" si="413"/>
        <v>#DIV/0!</v>
      </c>
      <c r="BE128" s="80" t="e">
        <f t="shared" si="413"/>
        <v>#DIV/0!</v>
      </c>
      <c r="BF128" s="80" t="e">
        <f t="shared" si="413"/>
        <v>#DIV/0!</v>
      </c>
      <c r="BG128" s="80" t="e">
        <f t="shared" si="413"/>
        <v>#DIV/0!</v>
      </c>
      <c r="BH128" s="80" t="e">
        <f t="shared" si="413"/>
        <v>#DIV/0!</v>
      </c>
      <c r="BI128" s="80" t="e">
        <f t="shared" si="413"/>
        <v>#DIV/0!</v>
      </c>
      <c r="BJ128" s="80" t="e">
        <f t="shared" si="413"/>
        <v>#DIV/0!</v>
      </c>
      <c r="BK128" s="80" t="e">
        <f t="shared" si="413"/>
        <v>#DIV/0!</v>
      </c>
      <c r="BM128" s="80" t="e">
        <f t="shared" ref="BM128:CF128" si="414">-BM127/BM$111</f>
        <v>#DIV/0!</v>
      </c>
      <c r="BN128" s="80" t="e">
        <f t="shared" si="414"/>
        <v>#DIV/0!</v>
      </c>
      <c r="BO128" s="80" t="e">
        <f t="shared" si="414"/>
        <v>#DIV/0!</v>
      </c>
      <c r="BP128" s="80" t="e">
        <f t="shared" si="414"/>
        <v>#DIV/0!</v>
      </c>
      <c r="BQ128" s="80" t="e">
        <f t="shared" si="414"/>
        <v>#DIV/0!</v>
      </c>
      <c r="BR128" s="80" t="e">
        <f t="shared" si="414"/>
        <v>#DIV/0!</v>
      </c>
      <c r="BS128" s="80" t="e">
        <f t="shared" si="414"/>
        <v>#DIV/0!</v>
      </c>
      <c r="BT128" s="80" t="e">
        <f t="shared" si="414"/>
        <v>#DIV/0!</v>
      </c>
      <c r="BU128" s="80" t="e">
        <f t="shared" si="414"/>
        <v>#DIV/0!</v>
      </c>
      <c r="BV128" s="80" t="e">
        <f t="shared" si="414"/>
        <v>#DIV/0!</v>
      </c>
      <c r="BW128" s="80" t="e">
        <f t="shared" si="414"/>
        <v>#DIV/0!</v>
      </c>
      <c r="BX128" s="80" t="e">
        <f t="shared" si="414"/>
        <v>#DIV/0!</v>
      </c>
      <c r="BY128" s="80" t="e">
        <f t="shared" si="414"/>
        <v>#DIV/0!</v>
      </c>
      <c r="BZ128" s="80" t="e">
        <f t="shared" si="414"/>
        <v>#DIV/0!</v>
      </c>
      <c r="CA128" s="80" t="e">
        <f t="shared" si="414"/>
        <v>#DIV/0!</v>
      </c>
      <c r="CB128" s="80" t="e">
        <f t="shared" si="414"/>
        <v>#DIV/0!</v>
      </c>
      <c r="CC128" s="80" t="e">
        <f t="shared" si="414"/>
        <v>#DIV/0!</v>
      </c>
      <c r="CD128" s="80" t="e">
        <f t="shared" si="414"/>
        <v>#DIV/0!</v>
      </c>
      <c r="CE128" s="80" t="e">
        <f t="shared" si="414"/>
        <v>#DIV/0!</v>
      </c>
      <c r="CF128" s="80" t="e">
        <f t="shared" si="414"/>
        <v>#DIV/0!</v>
      </c>
      <c r="CH128" s="80" t="e">
        <f>-CH127/CH$111</f>
        <v>#DIV/0!</v>
      </c>
      <c r="CI128" s="80" t="e">
        <f>-CI127/CI$111</f>
        <v>#DIV/0!</v>
      </c>
      <c r="CJ128" s="80" t="e">
        <f>-CJ127/CJ$111</f>
        <v>#DIV/0!</v>
      </c>
      <c r="CK128" s="80" t="e">
        <f>-CK127/CK$111</f>
        <v>#DIV/0!</v>
      </c>
      <c r="CL128" s="80" t="e">
        <f>-CL127/CL$111</f>
        <v>#DIV/0!</v>
      </c>
      <c r="CN128" s="65"/>
      <c r="CO128" s="65"/>
      <c r="CP128" s="65"/>
      <c r="CQ128" s="65"/>
      <c r="CR128" s="65"/>
    </row>
    <row r="129" spans="1:96">
      <c r="A12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H129" s="19"/>
      <c r="CI129" s="19"/>
      <c r="CJ129" s="19"/>
      <c r="CK129" s="19"/>
      <c r="CL129" s="19"/>
    </row>
    <row r="130" spans="1:96">
      <c r="A130" t="s">
        <v>98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H130" s="19"/>
      <c r="CI130" s="19"/>
      <c r="CJ130" s="19"/>
      <c r="CK130" s="19"/>
      <c r="CL130" s="19"/>
    </row>
    <row r="131" spans="1:96">
      <c r="A131" s="11" t="s">
        <v>56</v>
      </c>
      <c r="D131" s="19">
        <f t="shared" ref="D131:AI131" si="415">-D41</f>
        <v>0</v>
      </c>
      <c r="E131" s="19">
        <f t="shared" si="415"/>
        <v>0</v>
      </c>
      <c r="F131" s="19">
        <f t="shared" si="415"/>
        <v>0</v>
      </c>
      <c r="G131" s="19">
        <f t="shared" si="415"/>
        <v>0</v>
      </c>
      <c r="H131" s="19">
        <f t="shared" si="415"/>
        <v>0</v>
      </c>
      <c r="I131" s="19">
        <f t="shared" si="415"/>
        <v>0</v>
      </c>
      <c r="J131" s="19">
        <f t="shared" si="415"/>
        <v>0</v>
      </c>
      <c r="K131" s="19">
        <f t="shared" si="415"/>
        <v>0</v>
      </c>
      <c r="L131" s="19">
        <f t="shared" si="415"/>
        <v>0</v>
      </c>
      <c r="M131" s="19">
        <f t="shared" si="415"/>
        <v>0</v>
      </c>
      <c r="N131" s="19">
        <f t="shared" si="415"/>
        <v>0</v>
      </c>
      <c r="O131" s="19">
        <f t="shared" si="415"/>
        <v>0</v>
      </c>
      <c r="P131" s="19">
        <f t="shared" si="415"/>
        <v>0</v>
      </c>
      <c r="Q131" s="19">
        <f t="shared" si="415"/>
        <v>0</v>
      </c>
      <c r="R131" s="19">
        <f t="shared" si="415"/>
        <v>0</v>
      </c>
      <c r="S131" s="19">
        <f t="shared" si="415"/>
        <v>0</v>
      </c>
      <c r="T131" s="19">
        <f t="shared" si="415"/>
        <v>0</v>
      </c>
      <c r="U131" s="19">
        <f t="shared" si="415"/>
        <v>0</v>
      </c>
      <c r="V131" s="19">
        <f t="shared" si="415"/>
        <v>0</v>
      </c>
      <c r="W131" s="19">
        <f t="shared" si="415"/>
        <v>0</v>
      </c>
      <c r="X131" s="19">
        <f t="shared" si="415"/>
        <v>0</v>
      </c>
      <c r="Y131" s="19">
        <f t="shared" si="415"/>
        <v>0</v>
      </c>
      <c r="Z131" s="19">
        <f t="shared" si="415"/>
        <v>0</v>
      </c>
      <c r="AA131" s="19">
        <f t="shared" si="415"/>
        <v>0</v>
      </c>
      <c r="AB131" s="19">
        <f t="shared" si="415"/>
        <v>0</v>
      </c>
      <c r="AC131" s="19">
        <f t="shared" si="415"/>
        <v>0</v>
      </c>
      <c r="AD131" s="19">
        <f t="shared" si="415"/>
        <v>0</v>
      </c>
      <c r="AE131" s="19">
        <f t="shared" si="415"/>
        <v>0</v>
      </c>
      <c r="AF131" s="19">
        <f t="shared" si="415"/>
        <v>0</v>
      </c>
      <c r="AG131" s="19">
        <f t="shared" si="415"/>
        <v>0</v>
      </c>
      <c r="AH131" s="19">
        <f t="shared" si="415"/>
        <v>0</v>
      </c>
      <c r="AI131" s="19">
        <f t="shared" si="415"/>
        <v>0</v>
      </c>
      <c r="AJ131" s="19">
        <f t="shared" ref="AJ131:BK131" si="416">-AJ41</f>
        <v>0</v>
      </c>
      <c r="AK131" s="19">
        <f t="shared" si="416"/>
        <v>0</v>
      </c>
      <c r="AL131" s="19">
        <f t="shared" si="416"/>
        <v>0</v>
      </c>
      <c r="AM131" s="19">
        <f t="shared" si="416"/>
        <v>0</v>
      </c>
      <c r="AN131" s="19">
        <f t="shared" si="416"/>
        <v>0</v>
      </c>
      <c r="AO131" s="19">
        <f t="shared" si="416"/>
        <v>0</v>
      </c>
      <c r="AP131" s="19">
        <f t="shared" si="416"/>
        <v>0</v>
      </c>
      <c r="AQ131" s="19">
        <f t="shared" si="416"/>
        <v>0</v>
      </c>
      <c r="AR131" s="19">
        <f t="shared" si="416"/>
        <v>0</v>
      </c>
      <c r="AS131" s="19">
        <f t="shared" si="416"/>
        <v>0</v>
      </c>
      <c r="AT131" s="19">
        <f t="shared" si="416"/>
        <v>0</v>
      </c>
      <c r="AU131" s="19">
        <f t="shared" si="416"/>
        <v>0</v>
      </c>
      <c r="AV131" s="19">
        <f t="shared" si="416"/>
        <v>0</v>
      </c>
      <c r="AW131" s="19">
        <f t="shared" si="416"/>
        <v>0</v>
      </c>
      <c r="AX131" s="19">
        <f t="shared" si="416"/>
        <v>0</v>
      </c>
      <c r="AY131" s="19">
        <f t="shared" si="416"/>
        <v>0</v>
      </c>
      <c r="AZ131" s="19">
        <f t="shared" si="416"/>
        <v>0</v>
      </c>
      <c r="BA131" s="19">
        <f t="shared" si="416"/>
        <v>0</v>
      </c>
      <c r="BB131" s="19">
        <f t="shared" si="416"/>
        <v>0</v>
      </c>
      <c r="BC131" s="19">
        <f t="shared" si="416"/>
        <v>0</v>
      </c>
      <c r="BD131" s="19">
        <f t="shared" si="416"/>
        <v>0</v>
      </c>
      <c r="BE131" s="19">
        <f t="shared" si="416"/>
        <v>0</v>
      </c>
      <c r="BF131" s="19">
        <f t="shared" si="416"/>
        <v>0</v>
      </c>
      <c r="BG131" s="19">
        <f t="shared" si="416"/>
        <v>0</v>
      </c>
      <c r="BH131" s="19">
        <f t="shared" si="416"/>
        <v>0</v>
      </c>
      <c r="BI131" s="19">
        <f t="shared" si="416"/>
        <v>0</v>
      </c>
      <c r="BJ131" s="19">
        <f t="shared" si="416"/>
        <v>0</v>
      </c>
      <c r="BK131" s="19">
        <f t="shared" si="416"/>
        <v>0</v>
      </c>
      <c r="BM131" s="17">
        <f>SUM(D131:F131)</f>
        <v>0</v>
      </c>
      <c r="BN131" s="17">
        <f>SUM(G131:I131)</f>
        <v>0</v>
      </c>
      <c r="BO131" s="17">
        <f>SUM(J131:L131)</f>
        <v>0</v>
      </c>
      <c r="BP131" s="17">
        <f>SUM(M131:O131)</f>
        <v>0</v>
      </c>
      <c r="BQ131" s="17">
        <f>SUM(P131:R131)</f>
        <v>0</v>
      </c>
      <c r="BR131" s="17">
        <f>SUM(S131:U131)</f>
        <v>0</v>
      </c>
      <c r="BS131" s="17">
        <f>SUM(V131:X131)</f>
        <v>0</v>
      </c>
      <c r="BT131" s="17">
        <f>SUM(Y131:AA131)</f>
        <v>0</v>
      </c>
      <c r="BU131" s="17">
        <f>SUM(AB131:AD131)</f>
        <v>0</v>
      </c>
      <c r="BV131" s="17">
        <f>SUM(AE131:AG131)</f>
        <v>0</v>
      </c>
      <c r="BW131" s="17">
        <f>SUM(AH131:AJ131)</f>
        <v>0</v>
      </c>
      <c r="BX131" s="17">
        <f>SUM(AK131:AM131)</f>
        <v>0</v>
      </c>
      <c r="BY131" s="17">
        <f>SUM(AN131:AP131)</f>
        <v>0</v>
      </c>
      <c r="BZ131" s="17">
        <f>SUM(AQ131:AS131)</f>
        <v>0</v>
      </c>
      <c r="CA131" s="17">
        <f>SUM(AT131:AV131)</f>
        <v>0</v>
      </c>
      <c r="CB131" s="17">
        <f>SUM(AW131:AY131)</f>
        <v>0</v>
      </c>
      <c r="CC131" s="17">
        <f>SUM(AZ131:BB131)</f>
        <v>0</v>
      </c>
      <c r="CD131" s="17">
        <f>SUM(BC131:BE131)</f>
        <v>0</v>
      </c>
      <c r="CE131" s="17">
        <f>SUM(BF131:BH131)</f>
        <v>0</v>
      </c>
      <c r="CF131" s="17">
        <f>SUM(BI131:BK131)</f>
        <v>0</v>
      </c>
      <c r="CH131" s="17">
        <f>SUM(D131:O131)</f>
        <v>0</v>
      </c>
      <c r="CI131" s="17">
        <f>SUM(P131:AA131)</f>
        <v>0</v>
      </c>
      <c r="CJ131" s="17">
        <f>SUM(AB131:AM131)</f>
        <v>0</v>
      </c>
      <c r="CK131" s="17">
        <f>SUM(AN131:AY131)</f>
        <v>0</v>
      </c>
      <c r="CL131" s="17">
        <f>SUM(AZ131:BK131)</f>
        <v>0</v>
      </c>
      <c r="CN131" s="65" t="str">
        <f t="shared" ref="CN131:CN140" si="417">IF(AND(ABS(CH131-SUM(D131:O131))&lt;0.0001,ABS(CH131-SUM(BM131:BP131))&lt;0.0001),"Ok","ERROR")</f>
        <v>Ok</v>
      </c>
      <c r="CO131" s="65" t="str">
        <f t="shared" ref="CO131:CO140" si="418">IF(AND(ABS(CI131-SUM(P131:AA131))&lt;0.0001,ABS(CI131-SUM(BQ131:BT131))&lt;0.001),"Ok","ERROR")</f>
        <v>Ok</v>
      </c>
      <c r="CP131" s="65" t="str">
        <f t="shared" ref="CP131:CP140" si="419">IF(AND(ABS(CJ131-SUM(AB131:AM131))&lt;0.0001,ABS(CJ131-SUM(BU131:BX131))&lt;0.0001),"Ok","ERROR")</f>
        <v>Ok</v>
      </c>
      <c r="CQ131" s="65" t="str">
        <f t="shared" ref="CQ131:CQ136" si="420">IF(AND(ABS(CK131-SUM(AN131:AY131))&lt;0.0001,ABS(CK131-SUM(BY131:CB131))&lt;0.0001),"Ok","ERROR")</f>
        <v>Ok</v>
      </c>
      <c r="CR131" s="65" t="str">
        <f t="shared" ref="CR131:CR136" si="421">IF(AND(ABS(CL131-SUM(AZ131:BK131))&lt;0.0001,ABS(CL131-SUM(CC131:CF131))&lt;0.0001),"Ok","ERROR")</f>
        <v>Ok</v>
      </c>
    </row>
    <row r="132" spans="1:96">
      <c r="A132" s="11" t="s">
        <v>60</v>
      </c>
      <c r="D132" s="19">
        <f t="shared" ref="D132:AI132" si="422">-D85</f>
        <v>0</v>
      </c>
      <c r="E132" s="19">
        <f t="shared" si="422"/>
        <v>0</v>
      </c>
      <c r="F132" s="19">
        <f t="shared" si="422"/>
        <v>0</v>
      </c>
      <c r="G132" s="19">
        <f t="shared" si="422"/>
        <v>0</v>
      </c>
      <c r="H132" s="19">
        <f t="shared" si="422"/>
        <v>0</v>
      </c>
      <c r="I132" s="19">
        <f t="shared" si="422"/>
        <v>0</v>
      </c>
      <c r="J132" s="19">
        <f t="shared" si="422"/>
        <v>0</v>
      </c>
      <c r="K132" s="19">
        <f t="shared" si="422"/>
        <v>0</v>
      </c>
      <c r="L132" s="19">
        <f t="shared" si="422"/>
        <v>0</v>
      </c>
      <c r="M132" s="19">
        <f t="shared" si="422"/>
        <v>0</v>
      </c>
      <c r="N132" s="19">
        <f t="shared" si="422"/>
        <v>0</v>
      </c>
      <c r="O132" s="19">
        <f t="shared" si="422"/>
        <v>0</v>
      </c>
      <c r="P132" s="19">
        <f t="shared" si="422"/>
        <v>0</v>
      </c>
      <c r="Q132" s="19">
        <f t="shared" si="422"/>
        <v>0</v>
      </c>
      <c r="R132" s="19">
        <f t="shared" si="422"/>
        <v>0</v>
      </c>
      <c r="S132" s="19">
        <f t="shared" si="422"/>
        <v>0</v>
      </c>
      <c r="T132" s="19">
        <f t="shared" si="422"/>
        <v>0</v>
      </c>
      <c r="U132" s="19">
        <f t="shared" si="422"/>
        <v>0</v>
      </c>
      <c r="V132" s="19">
        <f t="shared" si="422"/>
        <v>0</v>
      </c>
      <c r="W132" s="19">
        <f t="shared" si="422"/>
        <v>0</v>
      </c>
      <c r="X132" s="19">
        <f t="shared" si="422"/>
        <v>0</v>
      </c>
      <c r="Y132" s="19">
        <f t="shared" si="422"/>
        <v>0</v>
      </c>
      <c r="Z132" s="19">
        <f t="shared" si="422"/>
        <v>0</v>
      </c>
      <c r="AA132" s="19">
        <f t="shared" si="422"/>
        <v>0</v>
      </c>
      <c r="AB132" s="19">
        <f t="shared" si="422"/>
        <v>0</v>
      </c>
      <c r="AC132" s="19">
        <f t="shared" si="422"/>
        <v>0</v>
      </c>
      <c r="AD132" s="19">
        <f t="shared" si="422"/>
        <v>0</v>
      </c>
      <c r="AE132" s="19">
        <f t="shared" si="422"/>
        <v>0</v>
      </c>
      <c r="AF132" s="19">
        <f t="shared" si="422"/>
        <v>0</v>
      </c>
      <c r="AG132" s="19">
        <f t="shared" si="422"/>
        <v>0</v>
      </c>
      <c r="AH132" s="19">
        <f t="shared" si="422"/>
        <v>0</v>
      </c>
      <c r="AI132" s="19">
        <f t="shared" si="422"/>
        <v>0</v>
      </c>
      <c r="AJ132" s="19">
        <f t="shared" ref="AJ132:BK132" si="423">-AJ85</f>
        <v>0</v>
      </c>
      <c r="AK132" s="19">
        <f t="shared" si="423"/>
        <v>0</v>
      </c>
      <c r="AL132" s="19">
        <f t="shared" si="423"/>
        <v>0</v>
      </c>
      <c r="AM132" s="19">
        <f t="shared" si="423"/>
        <v>0</v>
      </c>
      <c r="AN132" s="19">
        <f t="shared" si="423"/>
        <v>0</v>
      </c>
      <c r="AO132" s="19">
        <f t="shared" si="423"/>
        <v>0</v>
      </c>
      <c r="AP132" s="19">
        <f t="shared" si="423"/>
        <v>0</v>
      </c>
      <c r="AQ132" s="19">
        <f t="shared" si="423"/>
        <v>0</v>
      </c>
      <c r="AR132" s="19">
        <f t="shared" si="423"/>
        <v>0</v>
      </c>
      <c r="AS132" s="19">
        <f t="shared" si="423"/>
        <v>0</v>
      </c>
      <c r="AT132" s="19">
        <f t="shared" si="423"/>
        <v>0</v>
      </c>
      <c r="AU132" s="19">
        <f t="shared" si="423"/>
        <v>0</v>
      </c>
      <c r="AV132" s="19">
        <f t="shared" si="423"/>
        <v>0</v>
      </c>
      <c r="AW132" s="19">
        <f t="shared" si="423"/>
        <v>0</v>
      </c>
      <c r="AX132" s="19">
        <f t="shared" si="423"/>
        <v>0</v>
      </c>
      <c r="AY132" s="19">
        <f t="shared" si="423"/>
        <v>0</v>
      </c>
      <c r="AZ132" s="19">
        <f t="shared" si="423"/>
        <v>0</v>
      </c>
      <c r="BA132" s="19">
        <f t="shared" si="423"/>
        <v>0</v>
      </c>
      <c r="BB132" s="19">
        <f t="shared" si="423"/>
        <v>0</v>
      </c>
      <c r="BC132" s="19">
        <f t="shared" si="423"/>
        <v>0</v>
      </c>
      <c r="BD132" s="19">
        <f t="shared" si="423"/>
        <v>0</v>
      </c>
      <c r="BE132" s="19">
        <f t="shared" si="423"/>
        <v>0</v>
      </c>
      <c r="BF132" s="19">
        <f t="shared" si="423"/>
        <v>0</v>
      </c>
      <c r="BG132" s="19">
        <f t="shared" si="423"/>
        <v>0</v>
      </c>
      <c r="BH132" s="19">
        <f t="shared" si="423"/>
        <v>0</v>
      </c>
      <c r="BI132" s="19">
        <f t="shared" si="423"/>
        <v>0</v>
      </c>
      <c r="BJ132" s="19">
        <f t="shared" si="423"/>
        <v>0</v>
      </c>
      <c r="BK132" s="19">
        <f t="shared" si="423"/>
        <v>0</v>
      </c>
      <c r="BM132" s="17">
        <f t="shared" ref="BM132:BM140" si="424">SUM(D132:F132)</f>
        <v>0</v>
      </c>
      <c r="BN132" s="17">
        <f t="shared" ref="BN132:BN140" si="425">SUM(G132:I132)</f>
        <v>0</v>
      </c>
      <c r="BO132" s="17">
        <f t="shared" ref="BO132:BO140" si="426">SUM(J132:L132)</f>
        <v>0</v>
      </c>
      <c r="BP132" s="17">
        <f t="shared" ref="BP132:BP140" si="427">SUM(M132:O132)</f>
        <v>0</v>
      </c>
      <c r="BQ132" s="17">
        <f t="shared" ref="BQ132:BQ140" si="428">SUM(P132:R132)</f>
        <v>0</v>
      </c>
      <c r="BR132" s="17">
        <f t="shared" ref="BR132:BR140" si="429">SUM(S132:U132)</f>
        <v>0</v>
      </c>
      <c r="BS132" s="17">
        <f t="shared" ref="BS132:BS140" si="430">SUM(V132:X132)</f>
        <v>0</v>
      </c>
      <c r="BT132" s="17">
        <f t="shared" ref="BT132:BT140" si="431">SUM(Y132:AA132)</f>
        <v>0</v>
      </c>
      <c r="BU132" s="17">
        <f t="shared" ref="BU132:BU140" si="432">SUM(AB132:AD132)</f>
        <v>0</v>
      </c>
      <c r="BV132" s="17">
        <f t="shared" ref="BV132:BV140" si="433">SUM(AE132:AG132)</f>
        <v>0</v>
      </c>
      <c r="BW132" s="17">
        <f t="shared" ref="BW132:BW140" si="434">SUM(AH132:AJ132)</f>
        <v>0</v>
      </c>
      <c r="BX132" s="17">
        <f t="shared" ref="BX132:BX140" si="435">SUM(AK132:AM132)</f>
        <v>0</v>
      </c>
      <c r="BY132" s="17">
        <f t="shared" ref="BY132:BY140" si="436">SUM(AN132:AP132)</f>
        <v>0</v>
      </c>
      <c r="BZ132" s="17">
        <f t="shared" ref="BZ132:BZ140" si="437">SUM(AQ132:AS132)</f>
        <v>0</v>
      </c>
      <c r="CA132" s="17">
        <f t="shared" ref="CA132:CA140" si="438">SUM(AT132:AV132)</f>
        <v>0</v>
      </c>
      <c r="CB132" s="17">
        <f t="shared" ref="CB132:CB140" si="439">SUM(AW132:AY132)</f>
        <v>0</v>
      </c>
      <c r="CC132" s="17">
        <f t="shared" ref="CC132:CC140" si="440">SUM(AZ132:BB132)</f>
        <v>0</v>
      </c>
      <c r="CD132" s="17">
        <f t="shared" ref="CD132:CD140" si="441">SUM(BC132:BE132)</f>
        <v>0</v>
      </c>
      <c r="CE132" s="17">
        <f t="shared" ref="CE132:CE140" si="442">SUM(BF132:BH132)</f>
        <v>0</v>
      </c>
      <c r="CF132" s="17">
        <f t="shared" ref="CF132:CF140" si="443">SUM(BI132:BK132)</f>
        <v>0</v>
      </c>
      <c r="CH132" s="17">
        <f t="shared" ref="CH132:CH140" si="444">SUM(D132:O132)</f>
        <v>0</v>
      </c>
      <c r="CI132" s="17">
        <f t="shared" ref="CI132:CI140" si="445">SUM(P132:AA132)</f>
        <v>0</v>
      </c>
      <c r="CJ132" s="17">
        <f t="shared" ref="CJ132:CJ140" si="446">SUM(AB132:AM132)</f>
        <v>0</v>
      </c>
      <c r="CK132" s="17">
        <f t="shared" ref="CK132:CK140" si="447">SUM(AN132:AY132)</f>
        <v>0</v>
      </c>
      <c r="CL132" s="17">
        <f t="shared" ref="CL132:CL140" si="448">SUM(AZ132:BK132)</f>
        <v>0</v>
      </c>
      <c r="CN132" s="65" t="str">
        <f t="shared" si="417"/>
        <v>Ok</v>
      </c>
      <c r="CO132" s="65" t="str">
        <f t="shared" si="418"/>
        <v>Ok</v>
      </c>
      <c r="CP132" s="65" t="str">
        <f t="shared" si="419"/>
        <v>Ok</v>
      </c>
      <c r="CQ132" s="65" t="str">
        <f t="shared" si="420"/>
        <v>Ok</v>
      </c>
      <c r="CR132" s="65" t="str">
        <f t="shared" si="421"/>
        <v>Ok</v>
      </c>
    </row>
    <row r="133" spans="1:96">
      <c r="A133" s="11" t="s">
        <v>61</v>
      </c>
      <c r="D133" s="19">
        <f t="shared" ref="D133:AI133" si="449">-D96</f>
        <v>0</v>
      </c>
      <c r="E133" s="19">
        <f t="shared" si="449"/>
        <v>0</v>
      </c>
      <c r="F133" s="19">
        <f t="shared" si="449"/>
        <v>0</v>
      </c>
      <c r="G133" s="19">
        <f t="shared" si="449"/>
        <v>0</v>
      </c>
      <c r="H133" s="19">
        <f t="shared" si="449"/>
        <v>0</v>
      </c>
      <c r="I133" s="19">
        <f t="shared" si="449"/>
        <v>0</v>
      </c>
      <c r="J133" s="19">
        <f t="shared" si="449"/>
        <v>0</v>
      </c>
      <c r="K133" s="19">
        <f t="shared" si="449"/>
        <v>0</v>
      </c>
      <c r="L133" s="19">
        <f t="shared" si="449"/>
        <v>0</v>
      </c>
      <c r="M133" s="19">
        <f t="shared" si="449"/>
        <v>0</v>
      </c>
      <c r="N133" s="19">
        <f t="shared" si="449"/>
        <v>0</v>
      </c>
      <c r="O133" s="19">
        <f t="shared" si="449"/>
        <v>0</v>
      </c>
      <c r="P133" s="19">
        <f t="shared" si="449"/>
        <v>0</v>
      </c>
      <c r="Q133" s="19">
        <f t="shared" si="449"/>
        <v>0</v>
      </c>
      <c r="R133" s="19">
        <f t="shared" si="449"/>
        <v>0</v>
      </c>
      <c r="S133" s="19">
        <f t="shared" si="449"/>
        <v>0</v>
      </c>
      <c r="T133" s="19">
        <f t="shared" si="449"/>
        <v>0</v>
      </c>
      <c r="U133" s="19">
        <f t="shared" si="449"/>
        <v>0</v>
      </c>
      <c r="V133" s="19">
        <f t="shared" si="449"/>
        <v>0</v>
      </c>
      <c r="W133" s="19">
        <f t="shared" si="449"/>
        <v>0</v>
      </c>
      <c r="X133" s="19">
        <f t="shared" si="449"/>
        <v>0</v>
      </c>
      <c r="Y133" s="19">
        <f t="shared" si="449"/>
        <v>0</v>
      </c>
      <c r="Z133" s="19">
        <f t="shared" si="449"/>
        <v>0</v>
      </c>
      <c r="AA133" s="19">
        <f t="shared" si="449"/>
        <v>0</v>
      </c>
      <c r="AB133" s="19">
        <f t="shared" si="449"/>
        <v>0</v>
      </c>
      <c r="AC133" s="19">
        <f t="shared" si="449"/>
        <v>0</v>
      </c>
      <c r="AD133" s="19">
        <f t="shared" si="449"/>
        <v>0</v>
      </c>
      <c r="AE133" s="19">
        <f t="shared" si="449"/>
        <v>0</v>
      </c>
      <c r="AF133" s="19">
        <f t="shared" si="449"/>
        <v>0</v>
      </c>
      <c r="AG133" s="19">
        <f t="shared" si="449"/>
        <v>0</v>
      </c>
      <c r="AH133" s="19">
        <f t="shared" si="449"/>
        <v>0</v>
      </c>
      <c r="AI133" s="19">
        <f t="shared" si="449"/>
        <v>0</v>
      </c>
      <c r="AJ133" s="19">
        <f t="shared" ref="AJ133:BK133" si="450">-AJ96</f>
        <v>0</v>
      </c>
      <c r="AK133" s="19">
        <f t="shared" si="450"/>
        <v>0</v>
      </c>
      <c r="AL133" s="19">
        <f t="shared" si="450"/>
        <v>0</v>
      </c>
      <c r="AM133" s="19">
        <f t="shared" si="450"/>
        <v>0</v>
      </c>
      <c r="AN133" s="19">
        <f t="shared" si="450"/>
        <v>0</v>
      </c>
      <c r="AO133" s="19">
        <f t="shared" si="450"/>
        <v>0</v>
      </c>
      <c r="AP133" s="19">
        <f t="shared" si="450"/>
        <v>0</v>
      </c>
      <c r="AQ133" s="19">
        <f t="shared" si="450"/>
        <v>0</v>
      </c>
      <c r="AR133" s="19">
        <f t="shared" si="450"/>
        <v>0</v>
      </c>
      <c r="AS133" s="19">
        <f t="shared" si="450"/>
        <v>0</v>
      </c>
      <c r="AT133" s="19">
        <f t="shared" si="450"/>
        <v>0</v>
      </c>
      <c r="AU133" s="19">
        <f t="shared" si="450"/>
        <v>0</v>
      </c>
      <c r="AV133" s="19">
        <f t="shared" si="450"/>
        <v>0</v>
      </c>
      <c r="AW133" s="19">
        <f t="shared" si="450"/>
        <v>0</v>
      </c>
      <c r="AX133" s="19">
        <f t="shared" si="450"/>
        <v>0</v>
      </c>
      <c r="AY133" s="19">
        <f t="shared" si="450"/>
        <v>0</v>
      </c>
      <c r="AZ133" s="19">
        <f t="shared" si="450"/>
        <v>0</v>
      </c>
      <c r="BA133" s="19">
        <f t="shared" si="450"/>
        <v>0</v>
      </c>
      <c r="BB133" s="19">
        <f t="shared" si="450"/>
        <v>0</v>
      </c>
      <c r="BC133" s="19">
        <f t="shared" si="450"/>
        <v>0</v>
      </c>
      <c r="BD133" s="19">
        <f t="shared" si="450"/>
        <v>0</v>
      </c>
      <c r="BE133" s="19">
        <f t="shared" si="450"/>
        <v>0</v>
      </c>
      <c r="BF133" s="19">
        <f t="shared" si="450"/>
        <v>0</v>
      </c>
      <c r="BG133" s="19">
        <f t="shared" si="450"/>
        <v>0</v>
      </c>
      <c r="BH133" s="19">
        <f t="shared" si="450"/>
        <v>0</v>
      </c>
      <c r="BI133" s="19">
        <f t="shared" si="450"/>
        <v>0</v>
      </c>
      <c r="BJ133" s="19">
        <f t="shared" si="450"/>
        <v>0</v>
      </c>
      <c r="BK133" s="19">
        <f t="shared" si="450"/>
        <v>0</v>
      </c>
      <c r="BM133" s="17">
        <f t="shared" si="424"/>
        <v>0</v>
      </c>
      <c r="BN133" s="17">
        <f t="shared" si="425"/>
        <v>0</v>
      </c>
      <c r="BO133" s="17">
        <f t="shared" si="426"/>
        <v>0</v>
      </c>
      <c r="BP133" s="17">
        <f t="shared" si="427"/>
        <v>0</v>
      </c>
      <c r="BQ133" s="17">
        <f t="shared" si="428"/>
        <v>0</v>
      </c>
      <c r="BR133" s="17">
        <f t="shared" si="429"/>
        <v>0</v>
      </c>
      <c r="BS133" s="17">
        <f t="shared" si="430"/>
        <v>0</v>
      </c>
      <c r="BT133" s="17">
        <f t="shared" si="431"/>
        <v>0</v>
      </c>
      <c r="BU133" s="17">
        <f t="shared" si="432"/>
        <v>0</v>
      </c>
      <c r="BV133" s="17">
        <f t="shared" si="433"/>
        <v>0</v>
      </c>
      <c r="BW133" s="17">
        <f t="shared" si="434"/>
        <v>0</v>
      </c>
      <c r="BX133" s="17">
        <f t="shared" si="435"/>
        <v>0</v>
      </c>
      <c r="BY133" s="17">
        <f t="shared" si="436"/>
        <v>0</v>
      </c>
      <c r="BZ133" s="17">
        <f t="shared" si="437"/>
        <v>0</v>
      </c>
      <c r="CA133" s="17">
        <f t="shared" si="438"/>
        <v>0</v>
      </c>
      <c r="CB133" s="17">
        <f t="shared" si="439"/>
        <v>0</v>
      </c>
      <c r="CC133" s="17">
        <f t="shared" si="440"/>
        <v>0</v>
      </c>
      <c r="CD133" s="17">
        <f t="shared" si="441"/>
        <v>0</v>
      </c>
      <c r="CE133" s="17">
        <f t="shared" si="442"/>
        <v>0</v>
      </c>
      <c r="CF133" s="17">
        <f t="shared" si="443"/>
        <v>0</v>
      </c>
      <c r="CH133" s="17">
        <f t="shared" si="444"/>
        <v>0</v>
      </c>
      <c r="CI133" s="17">
        <f t="shared" si="445"/>
        <v>0</v>
      </c>
      <c r="CJ133" s="17">
        <f t="shared" si="446"/>
        <v>0</v>
      </c>
      <c r="CK133" s="17">
        <f t="shared" si="447"/>
        <v>0</v>
      </c>
      <c r="CL133" s="17">
        <f t="shared" si="448"/>
        <v>0</v>
      </c>
      <c r="CN133" s="65" t="str">
        <f t="shared" si="417"/>
        <v>Ok</v>
      </c>
      <c r="CO133" s="65" t="str">
        <f t="shared" si="418"/>
        <v>Ok</v>
      </c>
      <c r="CP133" s="65" t="str">
        <f t="shared" si="419"/>
        <v>Ok</v>
      </c>
      <c r="CQ133" s="65" t="str">
        <f t="shared" si="420"/>
        <v>Ok</v>
      </c>
      <c r="CR133" s="65" t="str">
        <f t="shared" si="421"/>
        <v>Ok</v>
      </c>
    </row>
    <row r="134" spans="1:96">
      <c r="A134" s="115" t="s">
        <v>99</v>
      </c>
      <c r="D134" s="104">
        <v>0</v>
      </c>
      <c r="E134" s="90">
        <f>D134</f>
        <v>0</v>
      </c>
      <c r="F134" s="90">
        <f t="shared" ref="F134:O134" si="451">E134</f>
        <v>0</v>
      </c>
      <c r="G134" s="90">
        <f t="shared" si="451"/>
        <v>0</v>
      </c>
      <c r="H134" s="90">
        <f t="shared" si="451"/>
        <v>0</v>
      </c>
      <c r="I134" s="90">
        <f t="shared" si="451"/>
        <v>0</v>
      </c>
      <c r="J134" s="90">
        <f t="shared" si="451"/>
        <v>0</v>
      </c>
      <c r="K134" s="90">
        <f t="shared" si="451"/>
        <v>0</v>
      </c>
      <c r="L134" s="90">
        <f t="shared" si="451"/>
        <v>0</v>
      </c>
      <c r="M134" s="90">
        <f t="shared" si="451"/>
        <v>0</v>
      </c>
      <c r="N134" s="90">
        <f t="shared" si="451"/>
        <v>0</v>
      </c>
      <c r="O134" s="90">
        <f t="shared" si="451"/>
        <v>0</v>
      </c>
      <c r="P134" s="90">
        <f t="shared" ref="P134:P139" si="452">O134</f>
        <v>0</v>
      </c>
      <c r="Q134" s="90">
        <f t="shared" ref="Q134:Q139" si="453">P134</f>
        <v>0</v>
      </c>
      <c r="R134" s="90">
        <f t="shared" ref="R134:R139" si="454">Q134</f>
        <v>0</v>
      </c>
      <c r="S134" s="90">
        <f t="shared" ref="S134:S139" si="455">R134</f>
        <v>0</v>
      </c>
      <c r="T134" s="90">
        <f t="shared" ref="T134:T139" si="456">S134</f>
        <v>0</v>
      </c>
      <c r="U134" s="90">
        <f t="shared" ref="U134:U139" si="457">T134</f>
        <v>0</v>
      </c>
      <c r="V134" s="90">
        <f t="shared" ref="V134:V139" si="458">U134</f>
        <v>0</v>
      </c>
      <c r="W134" s="90">
        <f t="shared" ref="W134:W139" si="459">V134</f>
        <v>0</v>
      </c>
      <c r="X134" s="90">
        <f t="shared" ref="X134:X139" si="460">W134</f>
        <v>0</v>
      </c>
      <c r="Y134" s="90">
        <f t="shared" ref="Y134:Y139" si="461">X134</f>
        <v>0</v>
      </c>
      <c r="Z134" s="90">
        <f t="shared" ref="Z134:Z139" si="462">Y134</f>
        <v>0</v>
      </c>
      <c r="AA134" s="90">
        <f t="shared" ref="AA134:AA139" si="463">Z134</f>
        <v>0</v>
      </c>
      <c r="AB134" s="90">
        <f t="shared" ref="AB134:AB139" si="464">AA134</f>
        <v>0</v>
      </c>
      <c r="AC134" s="90">
        <f t="shared" ref="AC134:AC139" si="465">AB134</f>
        <v>0</v>
      </c>
      <c r="AD134" s="90">
        <f t="shared" ref="AD134:AD139" si="466">AC134</f>
        <v>0</v>
      </c>
      <c r="AE134" s="90">
        <f t="shared" ref="AE134:AE139" si="467">AD134</f>
        <v>0</v>
      </c>
      <c r="AF134" s="90">
        <f t="shared" ref="AF134:AF139" si="468">AE134</f>
        <v>0</v>
      </c>
      <c r="AG134" s="90">
        <f t="shared" ref="AG134:AG139" si="469">AF134</f>
        <v>0</v>
      </c>
      <c r="AH134" s="90">
        <f t="shared" ref="AH134:AH139" si="470">AG134</f>
        <v>0</v>
      </c>
      <c r="AI134" s="90">
        <f t="shared" ref="AI134:AI139" si="471">AH134</f>
        <v>0</v>
      </c>
      <c r="AJ134" s="90">
        <f t="shared" ref="AJ134:AJ139" si="472">AI134</f>
        <v>0</v>
      </c>
      <c r="AK134" s="90">
        <f t="shared" ref="AK134:AK139" si="473">AJ134</f>
        <v>0</v>
      </c>
      <c r="AL134" s="90">
        <f t="shared" ref="AL134:AL139" si="474">AK134</f>
        <v>0</v>
      </c>
      <c r="AM134" s="90">
        <f t="shared" ref="AM134:AM139" si="475">AL134</f>
        <v>0</v>
      </c>
      <c r="AN134" s="90">
        <f t="shared" ref="AN134:AN139" si="476">AM134</f>
        <v>0</v>
      </c>
      <c r="AO134" s="90">
        <f t="shared" ref="AO134:AO139" si="477">AN134</f>
        <v>0</v>
      </c>
      <c r="AP134" s="90">
        <f t="shared" ref="AP134:AP139" si="478">AO134</f>
        <v>0</v>
      </c>
      <c r="AQ134" s="90">
        <f t="shared" ref="AQ134:AQ139" si="479">AP134</f>
        <v>0</v>
      </c>
      <c r="AR134" s="90">
        <f t="shared" ref="AR134:AR139" si="480">AQ134</f>
        <v>0</v>
      </c>
      <c r="AS134" s="90">
        <f t="shared" ref="AS134:AS139" si="481">AR134</f>
        <v>0</v>
      </c>
      <c r="AT134" s="90">
        <f t="shared" ref="AT134:AT139" si="482">AS134</f>
        <v>0</v>
      </c>
      <c r="AU134" s="90">
        <f t="shared" ref="AU134:AU139" si="483">AT134</f>
        <v>0</v>
      </c>
      <c r="AV134" s="90">
        <f t="shared" ref="AV134:AV139" si="484">AU134</f>
        <v>0</v>
      </c>
      <c r="AW134" s="90">
        <f t="shared" ref="AW134:AW139" si="485">AV134</f>
        <v>0</v>
      </c>
      <c r="AX134" s="90">
        <f t="shared" ref="AX134:AX139" si="486">AW134</f>
        <v>0</v>
      </c>
      <c r="AY134" s="90">
        <f t="shared" ref="AY134:AY139" si="487">AX134</f>
        <v>0</v>
      </c>
      <c r="AZ134" s="90">
        <f t="shared" ref="AZ134:AZ139" si="488">AY134</f>
        <v>0</v>
      </c>
      <c r="BA134" s="90">
        <f t="shared" ref="BA134:BA139" si="489">AZ134</f>
        <v>0</v>
      </c>
      <c r="BB134" s="90">
        <f t="shared" ref="BB134:BB139" si="490">BA134</f>
        <v>0</v>
      </c>
      <c r="BC134" s="90">
        <f t="shared" ref="BC134:BC139" si="491">BB134</f>
        <v>0</v>
      </c>
      <c r="BD134" s="90">
        <f t="shared" ref="BD134:BD139" si="492">BC134</f>
        <v>0</v>
      </c>
      <c r="BE134" s="90">
        <f t="shared" ref="BE134:BE139" si="493">BD134</f>
        <v>0</v>
      </c>
      <c r="BF134" s="90">
        <f t="shared" ref="BF134:BF139" si="494">BE134</f>
        <v>0</v>
      </c>
      <c r="BG134" s="90">
        <f t="shared" ref="BG134:BG139" si="495">BF134</f>
        <v>0</v>
      </c>
      <c r="BH134" s="90">
        <f t="shared" ref="BH134:BH139" si="496">BG134</f>
        <v>0</v>
      </c>
      <c r="BI134" s="90">
        <f t="shared" ref="BI134:BI139" si="497">BH134</f>
        <v>0</v>
      </c>
      <c r="BJ134" s="90">
        <f t="shared" ref="BJ134:BJ139" si="498">BI134</f>
        <v>0</v>
      </c>
      <c r="BK134" s="90">
        <f t="shared" ref="BK134:BK139" si="499">BJ134</f>
        <v>0</v>
      </c>
      <c r="BM134" s="17">
        <f t="shared" si="424"/>
        <v>0</v>
      </c>
      <c r="BN134" s="17">
        <f t="shared" si="425"/>
        <v>0</v>
      </c>
      <c r="BO134" s="17">
        <f t="shared" si="426"/>
        <v>0</v>
      </c>
      <c r="BP134" s="17">
        <f t="shared" si="427"/>
        <v>0</v>
      </c>
      <c r="BQ134" s="17">
        <f t="shared" si="428"/>
        <v>0</v>
      </c>
      <c r="BR134" s="17">
        <f t="shared" si="429"/>
        <v>0</v>
      </c>
      <c r="BS134" s="17">
        <f t="shared" si="430"/>
        <v>0</v>
      </c>
      <c r="BT134" s="17">
        <f t="shared" si="431"/>
        <v>0</v>
      </c>
      <c r="BU134" s="17">
        <f t="shared" si="432"/>
        <v>0</v>
      </c>
      <c r="BV134" s="17">
        <f t="shared" si="433"/>
        <v>0</v>
      </c>
      <c r="BW134" s="17">
        <f t="shared" si="434"/>
        <v>0</v>
      </c>
      <c r="BX134" s="17">
        <f t="shared" si="435"/>
        <v>0</v>
      </c>
      <c r="BY134" s="17">
        <f t="shared" si="436"/>
        <v>0</v>
      </c>
      <c r="BZ134" s="17">
        <f t="shared" si="437"/>
        <v>0</v>
      </c>
      <c r="CA134" s="17">
        <f t="shared" si="438"/>
        <v>0</v>
      </c>
      <c r="CB134" s="17">
        <f t="shared" si="439"/>
        <v>0</v>
      </c>
      <c r="CC134" s="17">
        <f t="shared" si="440"/>
        <v>0</v>
      </c>
      <c r="CD134" s="17">
        <f t="shared" si="441"/>
        <v>0</v>
      </c>
      <c r="CE134" s="17">
        <f t="shared" si="442"/>
        <v>0</v>
      </c>
      <c r="CF134" s="17">
        <f t="shared" si="443"/>
        <v>0</v>
      </c>
      <c r="CH134" s="17">
        <f t="shared" si="444"/>
        <v>0</v>
      </c>
      <c r="CI134" s="17">
        <f t="shared" si="445"/>
        <v>0</v>
      </c>
      <c r="CJ134" s="17">
        <f t="shared" si="446"/>
        <v>0</v>
      </c>
      <c r="CK134" s="17">
        <f t="shared" si="447"/>
        <v>0</v>
      </c>
      <c r="CL134" s="17">
        <f t="shared" si="448"/>
        <v>0</v>
      </c>
      <c r="CN134" s="65" t="str">
        <f t="shared" si="417"/>
        <v>Ok</v>
      </c>
      <c r="CO134" s="65" t="str">
        <f t="shared" si="418"/>
        <v>Ok</v>
      </c>
      <c r="CP134" s="65" t="str">
        <f t="shared" si="419"/>
        <v>Ok</v>
      </c>
      <c r="CQ134" s="65" t="str">
        <f t="shared" si="420"/>
        <v>Ok</v>
      </c>
      <c r="CR134" s="65" t="str">
        <f t="shared" si="421"/>
        <v>Ok</v>
      </c>
    </row>
    <row r="135" spans="1:96">
      <c r="A135" s="115" t="s">
        <v>142</v>
      </c>
      <c r="D135" s="104">
        <v>0</v>
      </c>
      <c r="E135" s="90">
        <f>D135</f>
        <v>0</v>
      </c>
      <c r="F135" s="90">
        <f t="shared" ref="F135:O136" si="500">E135</f>
        <v>0</v>
      </c>
      <c r="G135" s="90">
        <f t="shared" si="500"/>
        <v>0</v>
      </c>
      <c r="H135" s="90">
        <f t="shared" si="500"/>
        <v>0</v>
      </c>
      <c r="I135" s="90">
        <f t="shared" si="500"/>
        <v>0</v>
      </c>
      <c r="J135" s="90">
        <f t="shared" si="500"/>
        <v>0</v>
      </c>
      <c r="K135" s="90">
        <f t="shared" si="500"/>
        <v>0</v>
      </c>
      <c r="L135" s="90">
        <f t="shared" si="500"/>
        <v>0</v>
      </c>
      <c r="M135" s="90">
        <f t="shared" si="500"/>
        <v>0</v>
      </c>
      <c r="N135" s="90">
        <f t="shared" si="500"/>
        <v>0</v>
      </c>
      <c r="O135" s="90">
        <f t="shared" si="500"/>
        <v>0</v>
      </c>
      <c r="P135" s="90">
        <f t="shared" si="452"/>
        <v>0</v>
      </c>
      <c r="Q135" s="90">
        <f t="shared" si="453"/>
        <v>0</v>
      </c>
      <c r="R135" s="90">
        <f t="shared" si="454"/>
        <v>0</v>
      </c>
      <c r="S135" s="90">
        <f t="shared" si="455"/>
        <v>0</v>
      </c>
      <c r="T135" s="90">
        <f t="shared" si="456"/>
        <v>0</v>
      </c>
      <c r="U135" s="90">
        <f t="shared" si="457"/>
        <v>0</v>
      </c>
      <c r="V135" s="90">
        <f t="shared" si="458"/>
        <v>0</v>
      </c>
      <c r="W135" s="90">
        <f t="shared" si="459"/>
        <v>0</v>
      </c>
      <c r="X135" s="90">
        <f t="shared" si="460"/>
        <v>0</v>
      </c>
      <c r="Y135" s="90">
        <f t="shared" si="461"/>
        <v>0</v>
      </c>
      <c r="Z135" s="90">
        <f t="shared" si="462"/>
        <v>0</v>
      </c>
      <c r="AA135" s="90">
        <f t="shared" si="463"/>
        <v>0</v>
      </c>
      <c r="AB135" s="90">
        <f t="shared" si="464"/>
        <v>0</v>
      </c>
      <c r="AC135" s="90">
        <f t="shared" si="465"/>
        <v>0</v>
      </c>
      <c r="AD135" s="90">
        <f t="shared" si="466"/>
        <v>0</v>
      </c>
      <c r="AE135" s="90">
        <f t="shared" si="467"/>
        <v>0</v>
      </c>
      <c r="AF135" s="90">
        <f t="shared" si="468"/>
        <v>0</v>
      </c>
      <c r="AG135" s="90">
        <f t="shared" si="469"/>
        <v>0</v>
      </c>
      <c r="AH135" s="90">
        <f t="shared" si="470"/>
        <v>0</v>
      </c>
      <c r="AI135" s="90">
        <f t="shared" si="471"/>
        <v>0</v>
      </c>
      <c r="AJ135" s="90">
        <f t="shared" si="472"/>
        <v>0</v>
      </c>
      <c r="AK135" s="90">
        <f t="shared" si="473"/>
        <v>0</v>
      </c>
      <c r="AL135" s="90">
        <f t="shared" si="474"/>
        <v>0</v>
      </c>
      <c r="AM135" s="90">
        <f t="shared" si="475"/>
        <v>0</v>
      </c>
      <c r="AN135" s="90">
        <f t="shared" si="476"/>
        <v>0</v>
      </c>
      <c r="AO135" s="90">
        <f t="shared" si="477"/>
        <v>0</v>
      </c>
      <c r="AP135" s="90">
        <f t="shared" si="478"/>
        <v>0</v>
      </c>
      <c r="AQ135" s="90">
        <f t="shared" si="479"/>
        <v>0</v>
      </c>
      <c r="AR135" s="90">
        <f t="shared" si="480"/>
        <v>0</v>
      </c>
      <c r="AS135" s="90">
        <f t="shared" si="481"/>
        <v>0</v>
      </c>
      <c r="AT135" s="90">
        <f t="shared" si="482"/>
        <v>0</v>
      </c>
      <c r="AU135" s="90">
        <f t="shared" si="483"/>
        <v>0</v>
      </c>
      <c r="AV135" s="90">
        <f t="shared" si="484"/>
        <v>0</v>
      </c>
      <c r="AW135" s="90">
        <f t="shared" si="485"/>
        <v>0</v>
      </c>
      <c r="AX135" s="90">
        <f t="shared" si="486"/>
        <v>0</v>
      </c>
      <c r="AY135" s="90">
        <f t="shared" si="487"/>
        <v>0</v>
      </c>
      <c r="AZ135" s="90">
        <f t="shared" si="488"/>
        <v>0</v>
      </c>
      <c r="BA135" s="90">
        <f t="shared" si="489"/>
        <v>0</v>
      </c>
      <c r="BB135" s="90">
        <f t="shared" si="490"/>
        <v>0</v>
      </c>
      <c r="BC135" s="90">
        <f t="shared" si="491"/>
        <v>0</v>
      </c>
      <c r="BD135" s="90">
        <f t="shared" si="492"/>
        <v>0</v>
      </c>
      <c r="BE135" s="90">
        <f t="shared" si="493"/>
        <v>0</v>
      </c>
      <c r="BF135" s="90">
        <f t="shared" si="494"/>
        <v>0</v>
      </c>
      <c r="BG135" s="90">
        <f t="shared" si="495"/>
        <v>0</v>
      </c>
      <c r="BH135" s="90">
        <f t="shared" si="496"/>
        <v>0</v>
      </c>
      <c r="BI135" s="90">
        <f t="shared" si="497"/>
        <v>0</v>
      </c>
      <c r="BJ135" s="90">
        <f t="shared" si="498"/>
        <v>0</v>
      </c>
      <c r="BK135" s="90">
        <f t="shared" si="499"/>
        <v>0</v>
      </c>
      <c r="BM135" s="17">
        <f t="shared" si="424"/>
        <v>0</v>
      </c>
      <c r="BN135" s="17">
        <f t="shared" si="425"/>
        <v>0</v>
      </c>
      <c r="BO135" s="17">
        <f t="shared" si="426"/>
        <v>0</v>
      </c>
      <c r="BP135" s="17">
        <f t="shared" si="427"/>
        <v>0</v>
      </c>
      <c r="BQ135" s="17">
        <f t="shared" si="428"/>
        <v>0</v>
      </c>
      <c r="BR135" s="17">
        <f t="shared" si="429"/>
        <v>0</v>
      </c>
      <c r="BS135" s="17">
        <f t="shared" si="430"/>
        <v>0</v>
      </c>
      <c r="BT135" s="17">
        <f t="shared" si="431"/>
        <v>0</v>
      </c>
      <c r="BU135" s="17">
        <f t="shared" si="432"/>
        <v>0</v>
      </c>
      <c r="BV135" s="17">
        <f t="shared" si="433"/>
        <v>0</v>
      </c>
      <c r="BW135" s="17">
        <f t="shared" si="434"/>
        <v>0</v>
      </c>
      <c r="BX135" s="17">
        <f t="shared" si="435"/>
        <v>0</v>
      </c>
      <c r="BY135" s="17">
        <f t="shared" si="436"/>
        <v>0</v>
      </c>
      <c r="BZ135" s="17">
        <f t="shared" si="437"/>
        <v>0</v>
      </c>
      <c r="CA135" s="17">
        <f t="shared" si="438"/>
        <v>0</v>
      </c>
      <c r="CB135" s="17">
        <f t="shared" si="439"/>
        <v>0</v>
      </c>
      <c r="CC135" s="17">
        <f t="shared" si="440"/>
        <v>0</v>
      </c>
      <c r="CD135" s="17">
        <f t="shared" si="441"/>
        <v>0</v>
      </c>
      <c r="CE135" s="17">
        <f t="shared" si="442"/>
        <v>0</v>
      </c>
      <c r="CF135" s="17">
        <f t="shared" si="443"/>
        <v>0</v>
      </c>
      <c r="CH135" s="17">
        <f t="shared" si="444"/>
        <v>0</v>
      </c>
      <c r="CI135" s="17">
        <f t="shared" si="445"/>
        <v>0</v>
      </c>
      <c r="CJ135" s="17">
        <f t="shared" si="446"/>
        <v>0</v>
      </c>
      <c r="CK135" s="17">
        <f t="shared" si="447"/>
        <v>0</v>
      </c>
      <c r="CL135" s="17">
        <f t="shared" si="448"/>
        <v>0</v>
      </c>
      <c r="CN135" s="65" t="str">
        <f t="shared" si="417"/>
        <v>Ok</v>
      </c>
      <c r="CO135" s="65" t="str">
        <f t="shared" si="418"/>
        <v>Ok</v>
      </c>
      <c r="CP135" s="65" t="str">
        <f t="shared" si="419"/>
        <v>Ok</v>
      </c>
      <c r="CQ135" s="65" t="str">
        <f t="shared" si="420"/>
        <v>Ok</v>
      </c>
      <c r="CR135" s="65" t="str">
        <f t="shared" si="421"/>
        <v>Ok</v>
      </c>
    </row>
    <row r="136" spans="1:96">
      <c r="A136" s="115" t="s">
        <v>155</v>
      </c>
      <c r="D136" s="104">
        <v>0</v>
      </c>
      <c r="E136" s="90">
        <f>D136</f>
        <v>0</v>
      </c>
      <c r="F136" s="90">
        <f t="shared" si="500"/>
        <v>0</v>
      </c>
      <c r="G136" s="90">
        <f t="shared" ref="G136" si="501">F136</f>
        <v>0</v>
      </c>
      <c r="H136" s="90">
        <f t="shared" ref="H136" si="502">G136</f>
        <v>0</v>
      </c>
      <c r="I136" s="90">
        <f t="shared" ref="I136" si="503">H136</f>
        <v>0</v>
      </c>
      <c r="J136" s="90">
        <f t="shared" ref="J136" si="504">I136</f>
        <v>0</v>
      </c>
      <c r="K136" s="90">
        <f t="shared" ref="K136" si="505">J136</f>
        <v>0</v>
      </c>
      <c r="L136" s="90">
        <f t="shared" ref="L136" si="506">K136</f>
        <v>0</v>
      </c>
      <c r="M136" s="90">
        <f t="shared" ref="M136" si="507">L136</f>
        <v>0</v>
      </c>
      <c r="N136" s="90">
        <f t="shared" ref="N136" si="508">M136</f>
        <v>0</v>
      </c>
      <c r="O136" s="90">
        <f t="shared" ref="O136" si="509">N136</f>
        <v>0</v>
      </c>
      <c r="P136" s="90">
        <f t="shared" si="452"/>
        <v>0</v>
      </c>
      <c r="Q136" s="90">
        <f t="shared" si="453"/>
        <v>0</v>
      </c>
      <c r="R136" s="90">
        <f t="shared" si="454"/>
        <v>0</v>
      </c>
      <c r="S136" s="90">
        <f t="shared" si="455"/>
        <v>0</v>
      </c>
      <c r="T136" s="90">
        <f t="shared" si="456"/>
        <v>0</v>
      </c>
      <c r="U136" s="90">
        <f t="shared" si="457"/>
        <v>0</v>
      </c>
      <c r="V136" s="90">
        <f t="shared" si="458"/>
        <v>0</v>
      </c>
      <c r="W136" s="90">
        <f t="shared" si="459"/>
        <v>0</v>
      </c>
      <c r="X136" s="90">
        <f t="shared" si="460"/>
        <v>0</v>
      </c>
      <c r="Y136" s="90">
        <f t="shared" si="461"/>
        <v>0</v>
      </c>
      <c r="Z136" s="90">
        <f t="shared" si="462"/>
        <v>0</v>
      </c>
      <c r="AA136" s="90">
        <f t="shared" si="463"/>
        <v>0</v>
      </c>
      <c r="AB136" s="90">
        <f t="shared" si="464"/>
        <v>0</v>
      </c>
      <c r="AC136" s="90">
        <f t="shared" si="465"/>
        <v>0</v>
      </c>
      <c r="AD136" s="90">
        <f t="shared" si="466"/>
        <v>0</v>
      </c>
      <c r="AE136" s="90">
        <f t="shared" si="467"/>
        <v>0</v>
      </c>
      <c r="AF136" s="90">
        <f t="shared" si="468"/>
        <v>0</v>
      </c>
      <c r="AG136" s="90">
        <f t="shared" si="469"/>
        <v>0</v>
      </c>
      <c r="AH136" s="90">
        <f t="shared" si="470"/>
        <v>0</v>
      </c>
      <c r="AI136" s="90">
        <f t="shared" si="471"/>
        <v>0</v>
      </c>
      <c r="AJ136" s="90">
        <f t="shared" si="472"/>
        <v>0</v>
      </c>
      <c r="AK136" s="90">
        <f t="shared" si="473"/>
        <v>0</v>
      </c>
      <c r="AL136" s="90">
        <f t="shared" si="474"/>
        <v>0</v>
      </c>
      <c r="AM136" s="90">
        <f t="shared" si="475"/>
        <v>0</v>
      </c>
      <c r="AN136" s="90">
        <f t="shared" si="476"/>
        <v>0</v>
      </c>
      <c r="AO136" s="90">
        <f t="shared" si="477"/>
        <v>0</v>
      </c>
      <c r="AP136" s="90">
        <f t="shared" si="478"/>
        <v>0</v>
      </c>
      <c r="AQ136" s="90">
        <f t="shared" si="479"/>
        <v>0</v>
      </c>
      <c r="AR136" s="90">
        <f t="shared" si="480"/>
        <v>0</v>
      </c>
      <c r="AS136" s="90">
        <f t="shared" si="481"/>
        <v>0</v>
      </c>
      <c r="AT136" s="90">
        <f t="shared" si="482"/>
        <v>0</v>
      </c>
      <c r="AU136" s="90">
        <f t="shared" si="483"/>
        <v>0</v>
      </c>
      <c r="AV136" s="90">
        <f t="shared" si="484"/>
        <v>0</v>
      </c>
      <c r="AW136" s="90">
        <f t="shared" si="485"/>
        <v>0</v>
      </c>
      <c r="AX136" s="90">
        <f t="shared" si="486"/>
        <v>0</v>
      </c>
      <c r="AY136" s="90">
        <f t="shared" si="487"/>
        <v>0</v>
      </c>
      <c r="AZ136" s="90">
        <f t="shared" si="488"/>
        <v>0</v>
      </c>
      <c r="BA136" s="90">
        <f t="shared" si="489"/>
        <v>0</v>
      </c>
      <c r="BB136" s="90">
        <f t="shared" si="490"/>
        <v>0</v>
      </c>
      <c r="BC136" s="90">
        <f t="shared" si="491"/>
        <v>0</v>
      </c>
      <c r="BD136" s="90">
        <f t="shared" si="492"/>
        <v>0</v>
      </c>
      <c r="BE136" s="90">
        <f t="shared" si="493"/>
        <v>0</v>
      </c>
      <c r="BF136" s="90">
        <f t="shared" si="494"/>
        <v>0</v>
      </c>
      <c r="BG136" s="90">
        <f t="shared" si="495"/>
        <v>0</v>
      </c>
      <c r="BH136" s="90">
        <f t="shared" si="496"/>
        <v>0</v>
      </c>
      <c r="BI136" s="90">
        <f t="shared" si="497"/>
        <v>0</v>
      </c>
      <c r="BJ136" s="90">
        <f t="shared" si="498"/>
        <v>0</v>
      </c>
      <c r="BK136" s="90">
        <f t="shared" si="499"/>
        <v>0</v>
      </c>
      <c r="BM136" s="17">
        <f t="shared" si="424"/>
        <v>0</v>
      </c>
      <c r="BN136" s="17">
        <f t="shared" si="425"/>
        <v>0</v>
      </c>
      <c r="BO136" s="17">
        <f t="shared" si="426"/>
        <v>0</v>
      </c>
      <c r="BP136" s="17">
        <f t="shared" si="427"/>
        <v>0</v>
      </c>
      <c r="BQ136" s="17">
        <f t="shared" si="428"/>
        <v>0</v>
      </c>
      <c r="BR136" s="17">
        <f t="shared" si="429"/>
        <v>0</v>
      </c>
      <c r="BS136" s="17">
        <f t="shared" si="430"/>
        <v>0</v>
      </c>
      <c r="BT136" s="17">
        <f t="shared" si="431"/>
        <v>0</v>
      </c>
      <c r="BU136" s="17">
        <f t="shared" si="432"/>
        <v>0</v>
      </c>
      <c r="BV136" s="17">
        <f t="shared" si="433"/>
        <v>0</v>
      </c>
      <c r="BW136" s="17">
        <f t="shared" si="434"/>
        <v>0</v>
      </c>
      <c r="BX136" s="17">
        <f t="shared" si="435"/>
        <v>0</v>
      </c>
      <c r="BY136" s="17">
        <f t="shared" si="436"/>
        <v>0</v>
      </c>
      <c r="BZ136" s="17">
        <f t="shared" si="437"/>
        <v>0</v>
      </c>
      <c r="CA136" s="17">
        <f t="shared" si="438"/>
        <v>0</v>
      </c>
      <c r="CB136" s="17">
        <f t="shared" si="439"/>
        <v>0</v>
      </c>
      <c r="CC136" s="17">
        <f t="shared" si="440"/>
        <v>0</v>
      </c>
      <c r="CD136" s="17">
        <f t="shared" si="441"/>
        <v>0</v>
      </c>
      <c r="CE136" s="17">
        <f t="shared" si="442"/>
        <v>0</v>
      </c>
      <c r="CF136" s="17">
        <f t="shared" si="443"/>
        <v>0</v>
      </c>
      <c r="CH136" s="17">
        <f t="shared" si="444"/>
        <v>0</v>
      </c>
      <c r="CI136" s="17">
        <f t="shared" si="445"/>
        <v>0</v>
      </c>
      <c r="CJ136" s="17">
        <f t="shared" si="446"/>
        <v>0</v>
      </c>
      <c r="CK136" s="17">
        <f t="shared" si="447"/>
        <v>0</v>
      </c>
      <c r="CL136" s="17">
        <f t="shared" si="448"/>
        <v>0</v>
      </c>
      <c r="CN136" s="65" t="str">
        <f t="shared" si="417"/>
        <v>Ok</v>
      </c>
      <c r="CO136" s="65" t="str">
        <f t="shared" si="418"/>
        <v>Ok</v>
      </c>
      <c r="CP136" s="65" t="str">
        <f t="shared" si="419"/>
        <v>Ok</v>
      </c>
      <c r="CQ136" s="65" t="str">
        <f t="shared" si="420"/>
        <v>Ok</v>
      </c>
      <c r="CR136" s="65" t="str">
        <f t="shared" si="421"/>
        <v>Ok</v>
      </c>
    </row>
    <row r="137" spans="1:96">
      <c r="A137" s="115" t="s">
        <v>141</v>
      </c>
      <c r="D137" s="104">
        <v>0</v>
      </c>
      <c r="E137" s="90">
        <f t="shared" ref="E137" si="510">D137</f>
        <v>0</v>
      </c>
      <c r="F137" s="90">
        <f t="shared" ref="F137" si="511">E137</f>
        <v>0</v>
      </c>
      <c r="G137" s="90">
        <f t="shared" ref="G137" si="512">F137</f>
        <v>0</v>
      </c>
      <c r="H137" s="90">
        <f t="shared" ref="H137" si="513">G137</f>
        <v>0</v>
      </c>
      <c r="I137" s="90">
        <f t="shared" ref="I137" si="514">H137</f>
        <v>0</v>
      </c>
      <c r="J137" s="90">
        <f t="shared" ref="J137" si="515">I137</f>
        <v>0</v>
      </c>
      <c r="K137" s="90">
        <f t="shared" ref="K137" si="516">J137</f>
        <v>0</v>
      </c>
      <c r="L137" s="90">
        <f t="shared" ref="L137" si="517">K137</f>
        <v>0</v>
      </c>
      <c r="M137" s="90">
        <f t="shared" ref="M137" si="518">L137</f>
        <v>0</v>
      </c>
      <c r="N137" s="90">
        <f t="shared" ref="N137" si="519">M137</f>
        <v>0</v>
      </c>
      <c r="O137" s="90">
        <f t="shared" ref="O137" si="520">N137</f>
        <v>0</v>
      </c>
      <c r="P137" s="90">
        <f t="shared" si="452"/>
        <v>0</v>
      </c>
      <c r="Q137" s="90">
        <f t="shared" si="453"/>
        <v>0</v>
      </c>
      <c r="R137" s="90">
        <f t="shared" si="454"/>
        <v>0</v>
      </c>
      <c r="S137" s="90">
        <f t="shared" si="455"/>
        <v>0</v>
      </c>
      <c r="T137" s="90">
        <f t="shared" si="456"/>
        <v>0</v>
      </c>
      <c r="U137" s="90">
        <f t="shared" si="457"/>
        <v>0</v>
      </c>
      <c r="V137" s="90">
        <f t="shared" si="458"/>
        <v>0</v>
      </c>
      <c r="W137" s="90">
        <f t="shared" si="459"/>
        <v>0</v>
      </c>
      <c r="X137" s="90">
        <f t="shared" si="460"/>
        <v>0</v>
      </c>
      <c r="Y137" s="90">
        <f t="shared" si="461"/>
        <v>0</v>
      </c>
      <c r="Z137" s="90">
        <f t="shared" si="462"/>
        <v>0</v>
      </c>
      <c r="AA137" s="90">
        <f t="shared" si="463"/>
        <v>0</v>
      </c>
      <c r="AB137" s="90">
        <f t="shared" si="464"/>
        <v>0</v>
      </c>
      <c r="AC137" s="90">
        <f t="shared" si="465"/>
        <v>0</v>
      </c>
      <c r="AD137" s="90">
        <f t="shared" si="466"/>
        <v>0</v>
      </c>
      <c r="AE137" s="90">
        <f t="shared" si="467"/>
        <v>0</v>
      </c>
      <c r="AF137" s="90">
        <f t="shared" si="468"/>
        <v>0</v>
      </c>
      <c r="AG137" s="90">
        <f t="shared" si="469"/>
        <v>0</v>
      </c>
      <c r="AH137" s="90">
        <f t="shared" si="470"/>
        <v>0</v>
      </c>
      <c r="AI137" s="90">
        <f t="shared" si="471"/>
        <v>0</v>
      </c>
      <c r="AJ137" s="90">
        <f t="shared" si="472"/>
        <v>0</v>
      </c>
      <c r="AK137" s="90">
        <f t="shared" si="473"/>
        <v>0</v>
      </c>
      <c r="AL137" s="90">
        <f t="shared" si="474"/>
        <v>0</v>
      </c>
      <c r="AM137" s="90">
        <f t="shared" si="475"/>
        <v>0</v>
      </c>
      <c r="AN137" s="90">
        <f t="shared" si="476"/>
        <v>0</v>
      </c>
      <c r="AO137" s="90">
        <f t="shared" si="477"/>
        <v>0</v>
      </c>
      <c r="AP137" s="90">
        <f t="shared" si="478"/>
        <v>0</v>
      </c>
      <c r="AQ137" s="90">
        <f t="shared" si="479"/>
        <v>0</v>
      </c>
      <c r="AR137" s="90">
        <f t="shared" si="480"/>
        <v>0</v>
      </c>
      <c r="AS137" s="90">
        <f t="shared" si="481"/>
        <v>0</v>
      </c>
      <c r="AT137" s="90">
        <f t="shared" si="482"/>
        <v>0</v>
      </c>
      <c r="AU137" s="90">
        <f t="shared" si="483"/>
        <v>0</v>
      </c>
      <c r="AV137" s="90">
        <f t="shared" si="484"/>
        <v>0</v>
      </c>
      <c r="AW137" s="90">
        <f t="shared" si="485"/>
        <v>0</v>
      </c>
      <c r="AX137" s="90">
        <f t="shared" si="486"/>
        <v>0</v>
      </c>
      <c r="AY137" s="90">
        <f t="shared" si="487"/>
        <v>0</v>
      </c>
      <c r="AZ137" s="90">
        <f t="shared" si="488"/>
        <v>0</v>
      </c>
      <c r="BA137" s="90">
        <f t="shared" si="489"/>
        <v>0</v>
      </c>
      <c r="BB137" s="90">
        <f t="shared" si="490"/>
        <v>0</v>
      </c>
      <c r="BC137" s="90">
        <f t="shared" si="491"/>
        <v>0</v>
      </c>
      <c r="BD137" s="90">
        <f t="shared" si="492"/>
        <v>0</v>
      </c>
      <c r="BE137" s="90">
        <f t="shared" si="493"/>
        <v>0</v>
      </c>
      <c r="BF137" s="90">
        <f t="shared" si="494"/>
        <v>0</v>
      </c>
      <c r="BG137" s="90">
        <f t="shared" si="495"/>
        <v>0</v>
      </c>
      <c r="BH137" s="90">
        <f t="shared" si="496"/>
        <v>0</v>
      </c>
      <c r="BI137" s="90">
        <f t="shared" si="497"/>
        <v>0</v>
      </c>
      <c r="BJ137" s="90">
        <f t="shared" si="498"/>
        <v>0</v>
      </c>
      <c r="BK137" s="90">
        <f t="shared" si="499"/>
        <v>0</v>
      </c>
      <c r="BM137" s="17">
        <f t="shared" si="424"/>
        <v>0</v>
      </c>
      <c r="BN137" s="17">
        <f t="shared" si="425"/>
        <v>0</v>
      </c>
      <c r="BO137" s="17">
        <f t="shared" si="426"/>
        <v>0</v>
      </c>
      <c r="BP137" s="17">
        <f t="shared" si="427"/>
        <v>0</v>
      </c>
      <c r="BQ137" s="17">
        <f t="shared" si="428"/>
        <v>0</v>
      </c>
      <c r="BR137" s="17">
        <f t="shared" si="429"/>
        <v>0</v>
      </c>
      <c r="BS137" s="17">
        <f t="shared" si="430"/>
        <v>0</v>
      </c>
      <c r="BT137" s="17">
        <f t="shared" si="431"/>
        <v>0</v>
      </c>
      <c r="BU137" s="17">
        <f t="shared" si="432"/>
        <v>0</v>
      </c>
      <c r="BV137" s="17">
        <f t="shared" si="433"/>
        <v>0</v>
      </c>
      <c r="BW137" s="17">
        <f t="shared" si="434"/>
        <v>0</v>
      </c>
      <c r="BX137" s="17">
        <f t="shared" si="435"/>
        <v>0</v>
      </c>
      <c r="BY137" s="17">
        <f t="shared" si="436"/>
        <v>0</v>
      </c>
      <c r="BZ137" s="17">
        <f t="shared" si="437"/>
        <v>0</v>
      </c>
      <c r="CA137" s="17">
        <f t="shared" si="438"/>
        <v>0</v>
      </c>
      <c r="CB137" s="17">
        <f t="shared" si="439"/>
        <v>0</v>
      </c>
      <c r="CC137" s="17">
        <f t="shared" si="440"/>
        <v>0</v>
      </c>
      <c r="CD137" s="17">
        <f t="shared" si="441"/>
        <v>0</v>
      </c>
      <c r="CE137" s="17">
        <f t="shared" si="442"/>
        <v>0</v>
      </c>
      <c r="CF137" s="17">
        <f t="shared" si="443"/>
        <v>0</v>
      </c>
      <c r="CH137" s="17">
        <f t="shared" si="444"/>
        <v>0</v>
      </c>
      <c r="CI137" s="17">
        <f t="shared" si="445"/>
        <v>0</v>
      </c>
      <c r="CJ137" s="17">
        <f t="shared" si="446"/>
        <v>0</v>
      </c>
      <c r="CK137" s="17">
        <f t="shared" si="447"/>
        <v>0</v>
      </c>
      <c r="CL137" s="17">
        <f t="shared" si="448"/>
        <v>0</v>
      </c>
      <c r="CN137" s="65" t="str">
        <f t="shared" si="417"/>
        <v>Ok</v>
      </c>
      <c r="CO137" s="65" t="str">
        <f t="shared" si="418"/>
        <v>Ok</v>
      </c>
      <c r="CP137" s="65" t="str">
        <f t="shared" si="419"/>
        <v>Ok</v>
      </c>
      <c r="CQ137" s="65" t="str">
        <f>IF(AND(ABS(CK137-SUM(AN137:AY137))&lt;0.0001,ABS(CK137-SUM(BY137:CB137))&lt;0.0001),"Ok","ERROR")</f>
        <v>Ok</v>
      </c>
      <c r="CR137" s="65" t="str">
        <f>IF(AND(ABS(CL137-SUM(AZ137:BK137))&lt;0.0001,ABS(CL137-SUM(CC137:CF137))&lt;0.0001),"Ok","ERROR")</f>
        <v>Ok</v>
      </c>
    </row>
    <row r="138" spans="1:96">
      <c r="A138" s="115" t="s">
        <v>144</v>
      </c>
      <c r="D138" s="104">
        <v>0</v>
      </c>
      <c r="E138" s="90">
        <f t="shared" ref="E138" si="521">D138</f>
        <v>0</v>
      </c>
      <c r="F138" s="90">
        <f t="shared" ref="F138" si="522">E138</f>
        <v>0</v>
      </c>
      <c r="G138" s="90">
        <f t="shared" ref="G138" si="523">F138</f>
        <v>0</v>
      </c>
      <c r="H138" s="90">
        <f t="shared" ref="H138" si="524">G138</f>
        <v>0</v>
      </c>
      <c r="I138" s="90">
        <f t="shared" ref="I138" si="525">H138</f>
        <v>0</v>
      </c>
      <c r="J138" s="90">
        <f t="shared" ref="J138" si="526">I138</f>
        <v>0</v>
      </c>
      <c r="K138" s="90">
        <f t="shared" ref="K138" si="527">J138</f>
        <v>0</v>
      </c>
      <c r="L138" s="90">
        <f t="shared" ref="L138" si="528">K138</f>
        <v>0</v>
      </c>
      <c r="M138" s="90">
        <f t="shared" ref="M138" si="529">L138</f>
        <v>0</v>
      </c>
      <c r="N138" s="90">
        <f t="shared" ref="N138" si="530">M138</f>
        <v>0</v>
      </c>
      <c r="O138" s="90">
        <f t="shared" ref="O138" si="531">N138</f>
        <v>0</v>
      </c>
      <c r="P138" s="90">
        <f t="shared" si="452"/>
        <v>0</v>
      </c>
      <c r="Q138" s="90">
        <f t="shared" si="453"/>
        <v>0</v>
      </c>
      <c r="R138" s="90">
        <f t="shared" si="454"/>
        <v>0</v>
      </c>
      <c r="S138" s="90">
        <f t="shared" si="455"/>
        <v>0</v>
      </c>
      <c r="T138" s="90">
        <f t="shared" si="456"/>
        <v>0</v>
      </c>
      <c r="U138" s="90">
        <f t="shared" si="457"/>
        <v>0</v>
      </c>
      <c r="V138" s="90">
        <f t="shared" si="458"/>
        <v>0</v>
      </c>
      <c r="W138" s="90">
        <f t="shared" si="459"/>
        <v>0</v>
      </c>
      <c r="X138" s="90">
        <f t="shared" si="460"/>
        <v>0</v>
      </c>
      <c r="Y138" s="90">
        <f t="shared" si="461"/>
        <v>0</v>
      </c>
      <c r="Z138" s="90">
        <f t="shared" si="462"/>
        <v>0</v>
      </c>
      <c r="AA138" s="90">
        <f t="shared" si="463"/>
        <v>0</v>
      </c>
      <c r="AB138" s="90">
        <f t="shared" si="464"/>
        <v>0</v>
      </c>
      <c r="AC138" s="90">
        <f t="shared" si="465"/>
        <v>0</v>
      </c>
      <c r="AD138" s="90">
        <f t="shared" si="466"/>
        <v>0</v>
      </c>
      <c r="AE138" s="90">
        <f t="shared" si="467"/>
        <v>0</v>
      </c>
      <c r="AF138" s="90">
        <f t="shared" si="468"/>
        <v>0</v>
      </c>
      <c r="AG138" s="90">
        <f t="shared" si="469"/>
        <v>0</v>
      </c>
      <c r="AH138" s="90">
        <f t="shared" si="470"/>
        <v>0</v>
      </c>
      <c r="AI138" s="90">
        <f t="shared" si="471"/>
        <v>0</v>
      </c>
      <c r="AJ138" s="90">
        <f t="shared" si="472"/>
        <v>0</v>
      </c>
      <c r="AK138" s="90">
        <f t="shared" si="473"/>
        <v>0</v>
      </c>
      <c r="AL138" s="90">
        <f t="shared" si="474"/>
        <v>0</v>
      </c>
      <c r="AM138" s="90">
        <f t="shared" si="475"/>
        <v>0</v>
      </c>
      <c r="AN138" s="90">
        <f t="shared" si="476"/>
        <v>0</v>
      </c>
      <c r="AO138" s="90">
        <f t="shared" si="477"/>
        <v>0</v>
      </c>
      <c r="AP138" s="90">
        <f t="shared" si="478"/>
        <v>0</v>
      </c>
      <c r="AQ138" s="90">
        <f t="shared" si="479"/>
        <v>0</v>
      </c>
      <c r="AR138" s="90">
        <f t="shared" si="480"/>
        <v>0</v>
      </c>
      <c r="AS138" s="90">
        <f t="shared" si="481"/>
        <v>0</v>
      </c>
      <c r="AT138" s="90">
        <f t="shared" si="482"/>
        <v>0</v>
      </c>
      <c r="AU138" s="90">
        <f t="shared" si="483"/>
        <v>0</v>
      </c>
      <c r="AV138" s="90">
        <f t="shared" si="484"/>
        <v>0</v>
      </c>
      <c r="AW138" s="90">
        <f t="shared" si="485"/>
        <v>0</v>
      </c>
      <c r="AX138" s="90">
        <f t="shared" si="486"/>
        <v>0</v>
      </c>
      <c r="AY138" s="90">
        <f t="shared" si="487"/>
        <v>0</v>
      </c>
      <c r="AZ138" s="90">
        <f t="shared" si="488"/>
        <v>0</v>
      </c>
      <c r="BA138" s="90">
        <f t="shared" si="489"/>
        <v>0</v>
      </c>
      <c r="BB138" s="90">
        <f t="shared" si="490"/>
        <v>0</v>
      </c>
      <c r="BC138" s="90">
        <f t="shared" si="491"/>
        <v>0</v>
      </c>
      <c r="BD138" s="90">
        <f t="shared" si="492"/>
        <v>0</v>
      </c>
      <c r="BE138" s="90">
        <f t="shared" si="493"/>
        <v>0</v>
      </c>
      <c r="BF138" s="90">
        <f t="shared" si="494"/>
        <v>0</v>
      </c>
      <c r="BG138" s="90">
        <f t="shared" si="495"/>
        <v>0</v>
      </c>
      <c r="BH138" s="90">
        <f t="shared" si="496"/>
        <v>0</v>
      </c>
      <c r="BI138" s="90">
        <f t="shared" si="497"/>
        <v>0</v>
      </c>
      <c r="BJ138" s="90">
        <f t="shared" si="498"/>
        <v>0</v>
      </c>
      <c r="BK138" s="90">
        <f t="shared" si="499"/>
        <v>0</v>
      </c>
      <c r="BM138" s="17">
        <f t="shared" si="424"/>
        <v>0</v>
      </c>
      <c r="BN138" s="17">
        <f t="shared" si="425"/>
        <v>0</v>
      </c>
      <c r="BO138" s="17">
        <f t="shared" si="426"/>
        <v>0</v>
      </c>
      <c r="BP138" s="17">
        <f t="shared" si="427"/>
        <v>0</v>
      </c>
      <c r="BQ138" s="17">
        <f t="shared" si="428"/>
        <v>0</v>
      </c>
      <c r="BR138" s="17">
        <f t="shared" si="429"/>
        <v>0</v>
      </c>
      <c r="BS138" s="17">
        <f t="shared" si="430"/>
        <v>0</v>
      </c>
      <c r="BT138" s="17">
        <f t="shared" si="431"/>
        <v>0</v>
      </c>
      <c r="BU138" s="17">
        <f t="shared" si="432"/>
        <v>0</v>
      </c>
      <c r="BV138" s="17">
        <f t="shared" si="433"/>
        <v>0</v>
      </c>
      <c r="BW138" s="17">
        <f t="shared" si="434"/>
        <v>0</v>
      </c>
      <c r="BX138" s="17">
        <f t="shared" si="435"/>
        <v>0</v>
      </c>
      <c r="BY138" s="17">
        <f t="shared" si="436"/>
        <v>0</v>
      </c>
      <c r="BZ138" s="17">
        <f t="shared" si="437"/>
        <v>0</v>
      </c>
      <c r="CA138" s="17">
        <f t="shared" si="438"/>
        <v>0</v>
      </c>
      <c r="CB138" s="17">
        <f t="shared" si="439"/>
        <v>0</v>
      </c>
      <c r="CC138" s="17">
        <f t="shared" si="440"/>
        <v>0</v>
      </c>
      <c r="CD138" s="17">
        <f t="shared" si="441"/>
        <v>0</v>
      </c>
      <c r="CE138" s="17">
        <f t="shared" si="442"/>
        <v>0</v>
      </c>
      <c r="CF138" s="17">
        <f t="shared" si="443"/>
        <v>0</v>
      </c>
      <c r="CH138" s="17">
        <f t="shared" si="444"/>
        <v>0</v>
      </c>
      <c r="CI138" s="17">
        <f t="shared" si="445"/>
        <v>0</v>
      </c>
      <c r="CJ138" s="17">
        <f t="shared" si="446"/>
        <v>0</v>
      </c>
      <c r="CK138" s="17">
        <f t="shared" si="447"/>
        <v>0</v>
      </c>
      <c r="CL138" s="17">
        <f t="shared" si="448"/>
        <v>0</v>
      </c>
      <c r="CN138" s="65" t="str">
        <f t="shared" si="417"/>
        <v>Ok</v>
      </c>
      <c r="CO138" s="65" t="str">
        <f t="shared" si="418"/>
        <v>Ok</v>
      </c>
      <c r="CP138" s="65" t="str">
        <f t="shared" si="419"/>
        <v>Ok</v>
      </c>
      <c r="CQ138" s="65" t="str">
        <f>IF(AND(ABS(CK138-SUM(AN138:AY138))&lt;0.0001,ABS(CK138-SUM(BY138:CB138))&lt;0.0001),"Ok","ERROR")</f>
        <v>Ok</v>
      </c>
      <c r="CR138" s="65" t="str">
        <f>IF(AND(ABS(CL138-SUM(AZ138:BK138))&lt;0.0001,ABS(CL138-SUM(CC138:CF138))&lt;0.0001),"Ok","ERROR")</f>
        <v>Ok</v>
      </c>
    </row>
    <row r="139" spans="1:96">
      <c r="A139" s="116" t="s">
        <v>156</v>
      </c>
      <c r="B139" s="48"/>
      <c r="C139" s="48"/>
      <c r="D139" s="105">
        <v>0</v>
      </c>
      <c r="E139" s="91">
        <v>0</v>
      </c>
      <c r="F139" s="91">
        <f t="shared" ref="F139:G139" si="532">E139</f>
        <v>0</v>
      </c>
      <c r="G139" s="91">
        <f t="shared" si="532"/>
        <v>0</v>
      </c>
      <c r="H139" s="91">
        <f t="shared" ref="H139" si="533">G139</f>
        <v>0</v>
      </c>
      <c r="I139" s="91">
        <f t="shared" ref="I139" si="534">H139</f>
        <v>0</v>
      </c>
      <c r="J139" s="91">
        <f t="shared" ref="J139" si="535">I139</f>
        <v>0</v>
      </c>
      <c r="K139" s="91">
        <f t="shared" ref="K139" si="536">J139</f>
        <v>0</v>
      </c>
      <c r="L139" s="91">
        <f t="shared" ref="L139" si="537">K139</f>
        <v>0</v>
      </c>
      <c r="M139" s="91">
        <f t="shared" ref="M139" si="538">L139</f>
        <v>0</v>
      </c>
      <c r="N139" s="91">
        <f t="shared" ref="N139" si="539">M139</f>
        <v>0</v>
      </c>
      <c r="O139" s="91">
        <f t="shared" ref="O139" si="540">N139</f>
        <v>0</v>
      </c>
      <c r="P139" s="91">
        <f t="shared" si="452"/>
        <v>0</v>
      </c>
      <c r="Q139" s="91">
        <f t="shared" si="453"/>
        <v>0</v>
      </c>
      <c r="R139" s="91">
        <f t="shared" si="454"/>
        <v>0</v>
      </c>
      <c r="S139" s="91">
        <f t="shared" si="455"/>
        <v>0</v>
      </c>
      <c r="T139" s="91">
        <f t="shared" si="456"/>
        <v>0</v>
      </c>
      <c r="U139" s="91">
        <f t="shared" si="457"/>
        <v>0</v>
      </c>
      <c r="V139" s="91">
        <f t="shared" si="458"/>
        <v>0</v>
      </c>
      <c r="W139" s="91">
        <f t="shared" si="459"/>
        <v>0</v>
      </c>
      <c r="X139" s="91">
        <f t="shared" si="460"/>
        <v>0</v>
      </c>
      <c r="Y139" s="91">
        <f t="shared" si="461"/>
        <v>0</v>
      </c>
      <c r="Z139" s="91">
        <f t="shared" si="462"/>
        <v>0</v>
      </c>
      <c r="AA139" s="91">
        <f t="shared" si="463"/>
        <v>0</v>
      </c>
      <c r="AB139" s="91">
        <f t="shared" si="464"/>
        <v>0</v>
      </c>
      <c r="AC139" s="91">
        <f t="shared" si="465"/>
        <v>0</v>
      </c>
      <c r="AD139" s="91">
        <f t="shared" si="466"/>
        <v>0</v>
      </c>
      <c r="AE139" s="91">
        <f t="shared" si="467"/>
        <v>0</v>
      </c>
      <c r="AF139" s="91">
        <f t="shared" si="468"/>
        <v>0</v>
      </c>
      <c r="AG139" s="91">
        <f t="shared" si="469"/>
        <v>0</v>
      </c>
      <c r="AH139" s="91">
        <f t="shared" si="470"/>
        <v>0</v>
      </c>
      <c r="AI139" s="91">
        <f t="shared" si="471"/>
        <v>0</v>
      </c>
      <c r="AJ139" s="91">
        <f t="shared" si="472"/>
        <v>0</v>
      </c>
      <c r="AK139" s="91">
        <f t="shared" si="473"/>
        <v>0</v>
      </c>
      <c r="AL139" s="91">
        <f t="shared" si="474"/>
        <v>0</v>
      </c>
      <c r="AM139" s="91">
        <f t="shared" si="475"/>
        <v>0</v>
      </c>
      <c r="AN139" s="91">
        <f t="shared" si="476"/>
        <v>0</v>
      </c>
      <c r="AO139" s="91">
        <f t="shared" si="477"/>
        <v>0</v>
      </c>
      <c r="AP139" s="91">
        <f t="shared" si="478"/>
        <v>0</v>
      </c>
      <c r="AQ139" s="91">
        <f t="shared" si="479"/>
        <v>0</v>
      </c>
      <c r="AR139" s="91">
        <f t="shared" si="480"/>
        <v>0</v>
      </c>
      <c r="AS139" s="91">
        <f t="shared" si="481"/>
        <v>0</v>
      </c>
      <c r="AT139" s="91">
        <f t="shared" si="482"/>
        <v>0</v>
      </c>
      <c r="AU139" s="91">
        <f t="shared" si="483"/>
        <v>0</v>
      </c>
      <c r="AV139" s="91">
        <f t="shared" si="484"/>
        <v>0</v>
      </c>
      <c r="AW139" s="91">
        <f t="shared" si="485"/>
        <v>0</v>
      </c>
      <c r="AX139" s="91">
        <f t="shared" si="486"/>
        <v>0</v>
      </c>
      <c r="AY139" s="91">
        <f t="shared" si="487"/>
        <v>0</v>
      </c>
      <c r="AZ139" s="91">
        <f t="shared" si="488"/>
        <v>0</v>
      </c>
      <c r="BA139" s="91">
        <f t="shared" si="489"/>
        <v>0</v>
      </c>
      <c r="BB139" s="91">
        <f t="shared" si="490"/>
        <v>0</v>
      </c>
      <c r="BC139" s="91">
        <f t="shared" si="491"/>
        <v>0</v>
      </c>
      <c r="BD139" s="91">
        <f t="shared" si="492"/>
        <v>0</v>
      </c>
      <c r="BE139" s="91">
        <f t="shared" si="493"/>
        <v>0</v>
      </c>
      <c r="BF139" s="91">
        <f t="shared" si="494"/>
        <v>0</v>
      </c>
      <c r="BG139" s="91">
        <f t="shared" si="495"/>
        <v>0</v>
      </c>
      <c r="BH139" s="91">
        <f t="shared" si="496"/>
        <v>0</v>
      </c>
      <c r="BI139" s="91">
        <f t="shared" si="497"/>
        <v>0</v>
      </c>
      <c r="BJ139" s="91">
        <f t="shared" si="498"/>
        <v>0</v>
      </c>
      <c r="BK139" s="91">
        <f t="shared" si="499"/>
        <v>0</v>
      </c>
      <c r="BM139" s="46">
        <f t="shared" si="424"/>
        <v>0</v>
      </c>
      <c r="BN139" s="46">
        <f t="shared" si="425"/>
        <v>0</v>
      </c>
      <c r="BO139" s="46">
        <f t="shared" si="426"/>
        <v>0</v>
      </c>
      <c r="BP139" s="46">
        <f t="shared" si="427"/>
        <v>0</v>
      </c>
      <c r="BQ139" s="46">
        <f t="shared" si="428"/>
        <v>0</v>
      </c>
      <c r="BR139" s="46">
        <f t="shared" si="429"/>
        <v>0</v>
      </c>
      <c r="BS139" s="46">
        <f t="shared" si="430"/>
        <v>0</v>
      </c>
      <c r="BT139" s="46">
        <f t="shared" si="431"/>
        <v>0</v>
      </c>
      <c r="BU139" s="46">
        <f t="shared" si="432"/>
        <v>0</v>
      </c>
      <c r="BV139" s="46">
        <f t="shared" si="433"/>
        <v>0</v>
      </c>
      <c r="BW139" s="46">
        <f t="shared" si="434"/>
        <v>0</v>
      </c>
      <c r="BX139" s="46">
        <f t="shared" si="435"/>
        <v>0</v>
      </c>
      <c r="BY139" s="46">
        <f t="shared" si="436"/>
        <v>0</v>
      </c>
      <c r="BZ139" s="46">
        <f t="shared" si="437"/>
        <v>0</v>
      </c>
      <c r="CA139" s="46">
        <f t="shared" si="438"/>
        <v>0</v>
      </c>
      <c r="CB139" s="46">
        <f t="shared" si="439"/>
        <v>0</v>
      </c>
      <c r="CC139" s="46">
        <f t="shared" si="440"/>
        <v>0</v>
      </c>
      <c r="CD139" s="46">
        <f t="shared" si="441"/>
        <v>0</v>
      </c>
      <c r="CE139" s="46">
        <f t="shared" si="442"/>
        <v>0</v>
      </c>
      <c r="CF139" s="46">
        <f t="shared" si="443"/>
        <v>0</v>
      </c>
      <c r="CH139" s="46">
        <f t="shared" si="444"/>
        <v>0</v>
      </c>
      <c r="CI139" s="46">
        <f t="shared" si="445"/>
        <v>0</v>
      </c>
      <c r="CJ139" s="46">
        <f t="shared" si="446"/>
        <v>0</v>
      </c>
      <c r="CK139" s="46">
        <f t="shared" si="447"/>
        <v>0</v>
      </c>
      <c r="CL139" s="46">
        <f t="shared" si="448"/>
        <v>0</v>
      </c>
      <c r="CN139" s="65" t="str">
        <f t="shared" si="417"/>
        <v>Ok</v>
      </c>
      <c r="CO139" s="65" t="str">
        <f t="shared" si="418"/>
        <v>Ok</v>
      </c>
      <c r="CP139" s="65" t="str">
        <f t="shared" si="419"/>
        <v>Ok</v>
      </c>
      <c r="CQ139" s="65" t="str">
        <f>IF(AND(ABS(CK139-SUM(AN139:AY139))&lt;0.0001,ABS(CK139-SUM(BY139:CB139))&lt;0.0001),"Ok","ERROR")</f>
        <v>Ok</v>
      </c>
      <c r="CR139" s="65" t="str">
        <f>IF(AND(ABS(CL139-SUM(AZ139:BK139))&lt;0.0001,ABS(CL139-SUM(CC139:CF139))&lt;0.0001),"Ok","ERROR")</f>
        <v>Ok</v>
      </c>
    </row>
    <row r="140" spans="1:96" s="31" customFormat="1">
      <c r="A140" s="13" t="s">
        <v>100</v>
      </c>
      <c r="D140" s="32">
        <f t="shared" ref="D140:AI140" si="541">SUM(D131:D139)</f>
        <v>0</v>
      </c>
      <c r="E140" s="32">
        <f t="shared" si="541"/>
        <v>0</v>
      </c>
      <c r="F140" s="32">
        <f t="shared" si="541"/>
        <v>0</v>
      </c>
      <c r="G140" s="32">
        <f t="shared" si="541"/>
        <v>0</v>
      </c>
      <c r="H140" s="32">
        <f t="shared" si="541"/>
        <v>0</v>
      </c>
      <c r="I140" s="32">
        <f t="shared" si="541"/>
        <v>0</v>
      </c>
      <c r="J140" s="32">
        <f t="shared" si="541"/>
        <v>0</v>
      </c>
      <c r="K140" s="32">
        <f t="shared" si="541"/>
        <v>0</v>
      </c>
      <c r="L140" s="32">
        <f t="shared" si="541"/>
        <v>0</v>
      </c>
      <c r="M140" s="32">
        <f t="shared" si="541"/>
        <v>0</v>
      </c>
      <c r="N140" s="32">
        <f t="shared" si="541"/>
        <v>0</v>
      </c>
      <c r="O140" s="32">
        <f t="shared" si="541"/>
        <v>0</v>
      </c>
      <c r="P140" s="32">
        <f t="shared" si="541"/>
        <v>0</v>
      </c>
      <c r="Q140" s="32">
        <f t="shared" si="541"/>
        <v>0</v>
      </c>
      <c r="R140" s="32">
        <f t="shared" si="541"/>
        <v>0</v>
      </c>
      <c r="S140" s="32">
        <f t="shared" si="541"/>
        <v>0</v>
      </c>
      <c r="T140" s="32">
        <f t="shared" si="541"/>
        <v>0</v>
      </c>
      <c r="U140" s="32">
        <f t="shared" si="541"/>
        <v>0</v>
      </c>
      <c r="V140" s="32">
        <f t="shared" si="541"/>
        <v>0</v>
      </c>
      <c r="W140" s="32">
        <f t="shared" si="541"/>
        <v>0</v>
      </c>
      <c r="X140" s="32">
        <f t="shared" si="541"/>
        <v>0</v>
      </c>
      <c r="Y140" s="32">
        <f t="shared" si="541"/>
        <v>0</v>
      </c>
      <c r="Z140" s="32">
        <f t="shared" si="541"/>
        <v>0</v>
      </c>
      <c r="AA140" s="32">
        <f t="shared" si="541"/>
        <v>0</v>
      </c>
      <c r="AB140" s="32">
        <f t="shared" si="541"/>
        <v>0</v>
      </c>
      <c r="AC140" s="32">
        <f t="shared" si="541"/>
        <v>0</v>
      </c>
      <c r="AD140" s="32">
        <f t="shared" si="541"/>
        <v>0</v>
      </c>
      <c r="AE140" s="32">
        <f t="shared" si="541"/>
        <v>0</v>
      </c>
      <c r="AF140" s="32">
        <f t="shared" si="541"/>
        <v>0</v>
      </c>
      <c r="AG140" s="32">
        <f t="shared" si="541"/>
        <v>0</v>
      </c>
      <c r="AH140" s="32">
        <f t="shared" si="541"/>
        <v>0</v>
      </c>
      <c r="AI140" s="32">
        <f t="shared" si="541"/>
        <v>0</v>
      </c>
      <c r="AJ140" s="32">
        <f t="shared" ref="AJ140:BK140" si="542">SUM(AJ131:AJ139)</f>
        <v>0</v>
      </c>
      <c r="AK140" s="32">
        <f t="shared" si="542"/>
        <v>0</v>
      </c>
      <c r="AL140" s="32">
        <f t="shared" si="542"/>
        <v>0</v>
      </c>
      <c r="AM140" s="32">
        <f t="shared" si="542"/>
        <v>0</v>
      </c>
      <c r="AN140" s="32">
        <f t="shared" si="542"/>
        <v>0</v>
      </c>
      <c r="AO140" s="32">
        <f t="shared" si="542"/>
        <v>0</v>
      </c>
      <c r="AP140" s="32">
        <f t="shared" si="542"/>
        <v>0</v>
      </c>
      <c r="AQ140" s="32">
        <f t="shared" si="542"/>
        <v>0</v>
      </c>
      <c r="AR140" s="32">
        <f t="shared" si="542"/>
        <v>0</v>
      </c>
      <c r="AS140" s="32">
        <f t="shared" si="542"/>
        <v>0</v>
      </c>
      <c r="AT140" s="32">
        <f t="shared" si="542"/>
        <v>0</v>
      </c>
      <c r="AU140" s="32">
        <f t="shared" si="542"/>
        <v>0</v>
      </c>
      <c r="AV140" s="32">
        <f t="shared" si="542"/>
        <v>0</v>
      </c>
      <c r="AW140" s="32">
        <f t="shared" si="542"/>
        <v>0</v>
      </c>
      <c r="AX140" s="32">
        <f t="shared" si="542"/>
        <v>0</v>
      </c>
      <c r="AY140" s="32">
        <f t="shared" si="542"/>
        <v>0</v>
      </c>
      <c r="AZ140" s="32">
        <f t="shared" si="542"/>
        <v>0</v>
      </c>
      <c r="BA140" s="32">
        <f t="shared" si="542"/>
        <v>0</v>
      </c>
      <c r="BB140" s="32">
        <f t="shared" si="542"/>
        <v>0</v>
      </c>
      <c r="BC140" s="32">
        <f t="shared" si="542"/>
        <v>0</v>
      </c>
      <c r="BD140" s="32">
        <f t="shared" si="542"/>
        <v>0</v>
      </c>
      <c r="BE140" s="32">
        <f t="shared" si="542"/>
        <v>0</v>
      </c>
      <c r="BF140" s="32">
        <f t="shared" si="542"/>
        <v>0</v>
      </c>
      <c r="BG140" s="32">
        <f t="shared" si="542"/>
        <v>0</v>
      </c>
      <c r="BH140" s="32">
        <f t="shared" si="542"/>
        <v>0</v>
      </c>
      <c r="BI140" s="32">
        <f t="shared" si="542"/>
        <v>0</v>
      </c>
      <c r="BJ140" s="32">
        <f t="shared" si="542"/>
        <v>0</v>
      </c>
      <c r="BK140" s="32">
        <f t="shared" si="542"/>
        <v>0</v>
      </c>
      <c r="BL140" s="61"/>
      <c r="BM140" s="17">
        <f t="shared" si="424"/>
        <v>0</v>
      </c>
      <c r="BN140" s="17">
        <f t="shared" si="425"/>
        <v>0</v>
      </c>
      <c r="BO140" s="17">
        <f t="shared" si="426"/>
        <v>0</v>
      </c>
      <c r="BP140" s="17">
        <f t="shared" si="427"/>
        <v>0</v>
      </c>
      <c r="BQ140" s="17">
        <f t="shared" si="428"/>
        <v>0</v>
      </c>
      <c r="BR140" s="17">
        <f t="shared" si="429"/>
        <v>0</v>
      </c>
      <c r="BS140" s="17">
        <f t="shared" si="430"/>
        <v>0</v>
      </c>
      <c r="BT140" s="17">
        <f t="shared" si="431"/>
        <v>0</v>
      </c>
      <c r="BU140" s="17">
        <f t="shared" si="432"/>
        <v>0</v>
      </c>
      <c r="BV140" s="17">
        <f t="shared" si="433"/>
        <v>0</v>
      </c>
      <c r="BW140" s="17">
        <f t="shared" si="434"/>
        <v>0</v>
      </c>
      <c r="BX140" s="17">
        <f t="shared" si="435"/>
        <v>0</v>
      </c>
      <c r="BY140" s="17">
        <f t="shared" si="436"/>
        <v>0</v>
      </c>
      <c r="BZ140" s="17">
        <f t="shared" si="437"/>
        <v>0</v>
      </c>
      <c r="CA140" s="17">
        <f t="shared" si="438"/>
        <v>0</v>
      </c>
      <c r="CB140" s="17">
        <f t="shared" si="439"/>
        <v>0</v>
      </c>
      <c r="CC140" s="17">
        <f t="shared" si="440"/>
        <v>0</v>
      </c>
      <c r="CD140" s="17">
        <f t="shared" si="441"/>
        <v>0</v>
      </c>
      <c r="CE140" s="17">
        <f t="shared" si="442"/>
        <v>0</v>
      </c>
      <c r="CF140" s="17">
        <f t="shared" si="443"/>
        <v>0</v>
      </c>
      <c r="CG140" s="61"/>
      <c r="CH140" s="17">
        <f t="shared" si="444"/>
        <v>0</v>
      </c>
      <c r="CI140" s="17">
        <f t="shared" si="445"/>
        <v>0</v>
      </c>
      <c r="CJ140" s="17">
        <f t="shared" si="446"/>
        <v>0</v>
      </c>
      <c r="CK140" s="17">
        <f t="shared" si="447"/>
        <v>0</v>
      </c>
      <c r="CL140" s="17">
        <f t="shared" si="448"/>
        <v>0</v>
      </c>
      <c r="CM140" s="61"/>
      <c r="CN140" s="65" t="str">
        <f t="shared" si="417"/>
        <v>Ok</v>
      </c>
      <c r="CO140" s="65" t="str">
        <f t="shared" si="418"/>
        <v>Ok</v>
      </c>
      <c r="CP140" s="65" t="str">
        <f t="shared" si="419"/>
        <v>Ok</v>
      </c>
      <c r="CQ140" s="65" t="str">
        <f>IF(AND(ABS(CK140-SUM(AN140:AY140))&lt;0.0001,ABS(CK140-SUM(BY140:CB140))&lt;0.0001),"Ok","ERROR")</f>
        <v>Ok</v>
      </c>
      <c r="CR140" s="65" t="str">
        <f>IF(AND(ABS(CL140-SUM(AZ140:BK140))&lt;0.0001,ABS(CL140-SUM(CC140:CF140))&lt;0.0001),"Ok","ERROR")</f>
        <v>Ok</v>
      </c>
    </row>
    <row r="141" spans="1:96">
      <c r="A141" s="12" t="s">
        <v>93</v>
      </c>
      <c r="D141" s="80" t="e">
        <f>-D140/D$111</f>
        <v>#DIV/0!</v>
      </c>
      <c r="E141" s="80" t="e">
        <f t="shared" ref="E141:BK141" si="543">-E140/E$111</f>
        <v>#DIV/0!</v>
      </c>
      <c r="F141" s="80" t="e">
        <f t="shared" si="543"/>
        <v>#DIV/0!</v>
      </c>
      <c r="G141" s="80" t="e">
        <f t="shared" si="543"/>
        <v>#DIV/0!</v>
      </c>
      <c r="H141" s="80" t="e">
        <f t="shared" si="543"/>
        <v>#DIV/0!</v>
      </c>
      <c r="I141" s="80" t="e">
        <f t="shared" si="543"/>
        <v>#DIV/0!</v>
      </c>
      <c r="J141" s="80" t="e">
        <f t="shared" si="543"/>
        <v>#DIV/0!</v>
      </c>
      <c r="K141" s="80" t="e">
        <f t="shared" si="543"/>
        <v>#DIV/0!</v>
      </c>
      <c r="L141" s="80" t="e">
        <f t="shared" si="543"/>
        <v>#DIV/0!</v>
      </c>
      <c r="M141" s="80" t="e">
        <f t="shared" si="543"/>
        <v>#DIV/0!</v>
      </c>
      <c r="N141" s="80" t="e">
        <f t="shared" si="543"/>
        <v>#DIV/0!</v>
      </c>
      <c r="O141" s="80" t="e">
        <f t="shared" si="543"/>
        <v>#DIV/0!</v>
      </c>
      <c r="P141" s="80" t="e">
        <f t="shared" si="543"/>
        <v>#DIV/0!</v>
      </c>
      <c r="Q141" s="80" t="e">
        <f t="shared" si="543"/>
        <v>#DIV/0!</v>
      </c>
      <c r="R141" s="80" t="e">
        <f t="shared" si="543"/>
        <v>#DIV/0!</v>
      </c>
      <c r="S141" s="80" t="e">
        <f t="shared" si="543"/>
        <v>#DIV/0!</v>
      </c>
      <c r="T141" s="80" t="e">
        <f t="shared" si="543"/>
        <v>#DIV/0!</v>
      </c>
      <c r="U141" s="80" t="e">
        <f t="shared" si="543"/>
        <v>#DIV/0!</v>
      </c>
      <c r="V141" s="80" t="e">
        <f t="shared" si="543"/>
        <v>#DIV/0!</v>
      </c>
      <c r="W141" s="80" t="e">
        <f t="shared" si="543"/>
        <v>#DIV/0!</v>
      </c>
      <c r="X141" s="80" t="e">
        <f t="shared" si="543"/>
        <v>#DIV/0!</v>
      </c>
      <c r="Y141" s="80" t="e">
        <f t="shared" si="543"/>
        <v>#DIV/0!</v>
      </c>
      <c r="Z141" s="80" t="e">
        <f t="shared" si="543"/>
        <v>#DIV/0!</v>
      </c>
      <c r="AA141" s="80" t="e">
        <f t="shared" si="543"/>
        <v>#DIV/0!</v>
      </c>
      <c r="AB141" s="80" t="e">
        <f t="shared" si="543"/>
        <v>#DIV/0!</v>
      </c>
      <c r="AC141" s="80" t="e">
        <f t="shared" si="543"/>
        <v>#DIV/0!</v>
      </c>
      <c r="AD141" s="80" t="e">
        <f t="shared" si="543"/>
        <v>#DIV/0!</v>
      </c>
      <c r="AE141" s="80" t="e">
        <f t="shared" si="543"/>
        <v>#DIV/0!</v>
      </c>
      <c r="AF141" s="80" t="e">
        <f t="shared" si="543"/>
        <v>#DIV/0!</v>
      </c>
      <c r="AG141" s="80" t="e">
        <f t="shared" si="543"/>
        <v>#DIV/0!</v>
      </c>
      <c r="AH141" s="80" t="e">
        <f t="shared" si="543"/>
        <v>#DIV/0!</v>
      </c>
      <c r="AI141" s="80" t="e">
        <f t="shared" si="543"/>
        <v>#DIV/0!</v>
      </c>
      <c r="AJ141" s="80" t="e">
        <f t="shared" si="543"/>
        <v>#DIV/0!</v>
      </c>
      <c r="AK141" s="80" t="e">
        <f t="shared" si="543"/>
        <v>#DIV/0!</v>
      </c>
      <c r="AL141" s="80" t="e">
        <f t="shared" si="543"/>
        <v>#DIV/0!</v>
      </c>
      <c r="AM141" s="80" t="e">
        <f t="shared" si="543"/>
        <v>#DIV/0!</v>
      </c>
      <c r="AN141" s="80" t="e">
        <f t="shared" si="543"/>
        <v>#DIV/0!</v>
      </c>
      <c r="AO141" s="80" t="e">
        <f t="shared" si="543"/>
        <v>#DIV/0!</v>
      </c>
      <c r="AP141" s="80" t="e">
        <f t="shared" si="543"/>
        <v>#DIV/0!</v>
      </c>
      <c r="AQ141" s="80" t="e">
        <f t="shared" si="543"/>
        <v>#DIV/0!</v>
      </c>
      <c r="AR141" s="80" t="e">
        <f t="shared" si="543"/>
        <v>#DIV/0!</v>
      </c>
      <c r="AS141" s="80" t="e">
        <f t="shared" si="543"/>
        <v>#DIV/0!</v>
      </c>
      <c r="AT141" s="80" t="e">
        <f t="shared" si="543"/>
        <v>#DIV/0!</v>
      </c>
      <c r="AU141" s="80" t="e">
        <f t="shared" si="543"/>
        <v>#DIV/0!</v>
      </c>
      <c r="AV141" s="80" t="e">
        <f t="shared" si="543"/>
        <v>#DIV/0!</v>
      </c>
      <c r="AW141" s="80" t="e">
        <f t="shared" si="543"/>
        <v>#DIV/0!</v>
      </c>
      <c r="AX141" s="80" t="e">
        <f t="shared" si="543"/>
        <v>#DIV/0!</v>
      </c>
      <c r="AY141" s="80" t="e">
        <f t="shared" si="543"/>
        <v>#DIV/0!</v>
      </c>
      <c r="AZ141" s="80" t="e">
        <f t="shared" si="543"/>
        <v>#DIV/0!</v>
      </c>
      <c r="BA141" s="80" t="e">
        <f t="shared" si="543"/>
        <v>#DIV/0!</v>
      </c>
      <c r="BB141" s="80" t="e">
        <f t="shared" si="543"/>
        <v>#DIV/0!</v>
      </c>
      <c r="BC141" s="80" t="e">
        <f t="shared" si="543"/>
        <v>#DIV/0!</v>
      </c>
      <c r="BD141" s="80" t="e">
        <f t="shared" si="543"/>
        <v>#DIV/0!</v>
      </c>
      <c r="BE141" s="80" t="e">
        <f t="shared" si="543"/>
        <v>#DIV/0!</v>
      </c>
      <c r="BF141" s="80" t="e">
        <f t="shared" si="543"/>
        <v>#DIV/0!</v>
      </c>
      <c r="BG141" s="80" t="e">
        <f t="shared" si="543"/>
        <v>#DIV/0!</v>
      </c>
      <c r="BH141" s="80" t="e">
        <f t="shared" si="543"/>
        <v>#DIV/0!</v>
      </c>
      <c r="BI141" s="80" t="e">
        <f t="shared" si="543"/>
        <v>#DIV/0!</v>
      </c>
      <c r="BJ141" s="80" t="e">
        <f t="shared" si="543"/>
        <v>#DIV/0!</v>
      </c>
      <c r="BK141" s="80" t="e">
        <f t="shared" si="543"/>
        <v>#DIV/0!</v>
      </c>
      <c r="BM141" s="80" t="e">
        <f t="shared" ref="BM141:CF141" si="544">-BM140/BM$111</f>
        <v>#DIV/0!</v>
      </c>
      <c r="BN141" s="80" t="e">
        <f t="shared" si="544"/>
        <v>#DIV/0!</v>
      </c>
      <c r="BO141" s="80" t="e">
        <f t="shared" si="544"/>
        <v>#DIV/0!</v>
      </c>
      <c r="BP141" s="80" t="e">
        <f t="shared" si="544"/>
        <v>#DIV/0!</v>
      </c>
      <c r="BQ141" s="80" t="e">
        <f t="shared" si="544"/>
        <v>#DIV/0!</v>
      </c>
      <c r="BR141" s="80" t="e">
        <f t="shared" si="544"/>
        <v>#DIV/0!</v>
      </c>
      <c r="BS141" s="80" t="e">
        <f t="shared" si="544"/>
        <v>#DIV/0!</v>
      </c>
      <c r="BT141" s="80" t="e">
        <f t="shared" si="544"/>
        <v>#DIV/0!</v>
      </c>
      <c r="BU141" s="80" t="e">
        <f t="shared" si="544"/>
        <v>#DIV/0!</v>
      </c>
      <c r="BV141" s="80" t="e">
        <f t="shared" si="544"/>
        <v>#DIV/0!</v>
      </c>
      <c r="BW141" s="80" t="e">
        <f t="shared" si="544"/>
        <v>#DIV/0!</v>
      </c>
      <c r="BX141" s="80" t="e">
        <f t="shared" si="544"/>
        <v>#DIV/0!</v>
      </c>
      <c r="BY141" s="80" t="e">
        <f t="shared" si="544"/>
        <v>#DIV/0!</v>
      </c>
      <c r="BZ141" s="80" t="e">
        <f t="shared" si="544"/>
        <v>#DIV/0!</v>
      </c>
      <c r="CA141" s="80" t="e">
        <f t="shared" si="544"/>
        <v>#DIV/0!</v>
      </c>
      <c r="CB141" s="80" t="e">
        <f t="shared" si="544"/>
        <v>#DIV/0!</v>
      </c>
      <c r="CC141" s="80" t="e">
        <f t="shared" si="544"/>
        <v>#DIV/0!</v>
      </c>
      <c r="CD141" s="80" t="e">
        <f t="shared" si="544"/>
        <v>#DIV/0!</v>
      </c>
      <c r="CE141" s="80" t="e">
        <f t="shared" si="544"/>
        <v>#DIV/0!</v>
      </c>
      <c r="CF141" s="80" t="e">
        <f t="shared" si="544"/>
        <v>#DIV/0!</v>
      </c>
      <c r="CH141" s="80" t="e">
        <f>-CH140/CH$111</f>
        <v>#DIV/0!</v>
      </c>
      <c r="CI141" s="80" t="e">
        <f>-CI140/CI$111</f>
        <v>#DIV/0!</v>
      </c>
      <c r="CJ141" s="80" t="e">
        <f>-CJ140/CJ$111</f>
        <v>#DIV/0!</v>
      </c>
      <c r="CK141" s="80" t="e">
        <f>-CK140/CK$111</f>
        <v>#DIV/0!</v>
      </c>
      <c r="CL141" s="80" t="e">
        <f>-CL140/CL$111</f>
        <v>#DIV/0!</v>
      </c>
    </row>
    <row r="142" spans="1:96">
      <c r="A142" s="1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H142" s="19"/>
      <c r="CI142" s="19"/>
      <c r="CJ142" s="19"/>
      <c r="CK142" s="19"/>
      <c r="CL142" s="19"/>
    </row>
    <row r="143" spans="1:96">
      <c r="A143" s="13" t="s">
        <v>103</v>
      </c>
      <c r="D143" s="19">
        <f>-D180/$B$21/12</f>
        <v>-8.3333333333333329E-2</v>
      </c>
      <c r="E143" s="19">
        <f t="shared" ref="E143:BK143" si="545">-E180/$B$21/12</f>
        <v>-8.3333333333333329E-2</v>
      </c>
      <c r="F143" s="19">
        <f t="shared" si="545"/>
        <v>-8.3333333333333329E-2</v>
      </c>
      <c r="G143" s="19">
        <f t="shared" si="545"/>
        <v>-8.3333333333333329E-2</v>
      </c>
      <c r="H143" s="19">
        <f t="shared" si="545"/>
        <v>-8.3333333333333329E-2</v>
      </c>
      <c r="I143" s="19">
        <f t="shared" si="545"/>
        <v>-8.3333333333333329E-2</v>
      </c>
      <c r="J143" s="19">
        <f t="shared" si="545"/>
        <v>-8.3333333333333329E-2</v>
      </c>
      <c r="K143" s="19">
        <f t="shared" si="545"/>
        <v>-8.3333333333333329E-2</v>
      </c>
      <c r="L143" s="19">
        <f t="shared" si="545"/>
        <v>-8.3333333333333329E-2</v>
      </c>
      <c r="M143" s="19">
        <f t="shared" si="545"/>
        <v>-8.3333333333333329E-2</v>
      </c>
      <c r="N143" s="19">
        <f t="shared" si="545"/>
        <v>-8.3333333333333329E-2</v>
      </c>
      <c r="O143" s="19">
        <f t="shared" si="545"/>
        <v>-8.3333333333333329E-2</v>
      </c>
      <c r="P143" s="19">
        <f t="shared" si="545"/>
        <v>-8.3333333333333329E-2</v>
      </c>
      <c r="Q143" s="19">
        <f t="shared" si="545"/>
        <v>-8.3333333333333329E-2</v>
      </c>
      <c r="R143" s="19">
        <f t="shared" si="545"/>
        <v>-8.3333333333333329E-2</v>
      </c>
      <c r="S143" s="19">
        <f t="shared" si="545"/>
        <v>-8.3333333333333329E-2</v>
      </c>
      <c r="T143" s="19">
        <f t="shared" si="545"/>
        <v>-8.3333333333333329E-2</v>
      </c>
      <c r="U143" s="19">
        <f t="shared" si="545"/>
        <v>-8.3333333333333329E-2</v>
      </c>
      <c r="V143" s="19">
        <f t="shared" si="545"/>
        <v>-8.3333333333333329E-2</v>
      </c>
      <c r="W143" s="19">
        <f t="shared" si="545"/>
        <v>-8.3333333333333329E-2</v>
      </c>
      <c r="X143" s="19">
        <f t="shared" si="545"/>
        <v>-8.3333333333333329E-2</v>
      </c>
      <c r="Y143" s="19">
        <f t="shared" si="545"/>
        <v>-8.3333333333333329E-2</v>
      </c>
      <c r="Z143" s="19">
        <f t="shared" si="545"/>
        <v>-8.3333333333333329E-2</v>
      </c>
      <c r="AA143" s="19">
        <f t="shared" si="545"/>
        <v>-8.3333333333333329E-2</v>
      </c>
      <c r="AB143" s="19">
        <f t="shared" si="545"/>
        <v>-8.3333333333333329E-2</v>
      </c>
      <c r="AC143" s="19">
        <f t="shared" si="545"/>
        <v>-8.3333333333333329E-2</v>
      </c>
      <c r="AD143" s="19">
        <f t="shared" si="545"/>
        <v>-8.3333333333333329E-2</v>
      </c>
      <c r="AE143" s="19">
        <f t="shared" si="545"/>
        <v>-8.3333333333333329E-2</v>
      </c>
      <c r="AF143" s="19">
        <f t="shared" si="545"/>
        <v>-8.3333333333333329E-2</v>
      </c>
      <c r="AG143" s="19">
        <f t="shared" si="545"/>
        <v>-8.3333333333333329E-2</v>
      </c>
      <c r="AH143" s="19">
        <f t="shared" si="545"/>
        <v>-8.3333333333333329E-2</v>
      </c>
      <c r="AI143" s="19">
        <f t="shared" si="545"/>
        <v>-8.3333333333333329E-2</v>
      </c>
      <c r="AJ143" s="19">
        <f t="shared" si="545"/>
        <v>-8.3333333333333329E-2</v>
      </c>
      <c r="AK143" s="19">
        <f t="shared" si="545"/>
        <v>-8.3333333333333329E-2</v>
      </c>
      <c r="AL143" s="19">
        <f t="shared" si="545"/>
        <v>-8.3333333333333329E-2</v>
      </c>
      <c r="AM143" s="19">
        <f t="shared" si="545"/>
        <v>-8.3333333333333329E-2</v>
      </c>
      <c r="AN143" s="19">
        <f t="shared" si="545"/>
        <v>-8.3333333333333329E-2</v>
      </c>
      <c r="AO143" s="19">
        <f t="shared" si="545"/>
        <v>-8.3333333333333329E-2</v>
      </c>
      <c r="AP143" s="19">
        <f t="shared" si="545"/>
        <v>-8.3333333333333329E-2</v>
      </c>
      <c r="AQ143" s="19">
        <f t="shared" si="545"/>
        <v>-8.3333333333333329E-2</v>
      </c>
      <c r="AR143" s="19">
        <f t="shared" si="545"/>
        <v>-8.3333333333333329E-2</v>
      </c>
      <c r="AS143" s="19">
        <f t="shared" si="545"/>
        <v>-8.3333333333333329E-2</v>
      </c>
      <c r="AT143" s="19">
        <f t="shared" si="545"/>
        <v>-8.3333333333333329E-2</v>
      </c>
      <c r="AU143" s="19">
        <f t="shared" si="545"/>
        <v>-8.3333333333333329E-2</v>
      </c>
      <c r="AV143" s="19">
        <f t="shared" si="545"/>
        <v>-8.3333333333333329E-2</v>
      </c>
      <c r="AW143" s="19">
        <f t="shared" si="545"/>
        <v>-8.3333333333333329E-2</v>
      </c>
      <c r="AX143" s="19">
        <f t="shared" si="545"/>
        <v>-8.3333333333333329E-2</v>
      </c>
      <c r="AY143" s="19">
        <f t="shared" si="545"/>
        <v>-8.3333333333333329E-2</v>
      </c>
      <c r="AZ143" s="19">
        <f t="shared" si="545"/>
        <v>-8.3333333333333329E-2</v>
      </c>
      <c r="BA143" s="19">
        <f t="shared" si="545"/>
        <v>-8.3333333333333329E-2</v>
      </c>
      <c r="BB143" s="19">
        <f t="shared" si="545"/>
        <v>-8.3333333333333329E-2</v>
      </c>
      <c r="BC143" s="19">
        <f t="shared" si="545"/>
        <v>-8.3333333333333329E-2</v>
      </c>
      <c r="BD143" s="19">
        <f t="shared" si="545"/>
        <v>-8.3333333333333329E-2</v>
      </c>
      <c r="BE143" s="19">
        <f t="shared" si="545"/>
        <v>-8.3333333333333329E-2</v>
      </c>
      <c r="BF143" s="19">
        <f t="shared" si="545"/>
        <v>-8.3333333333333329E-2</v>
      </c>
      <c r="BG143" s="19">
        <f t="shared" si="545"/>
        <v>-8.3333333333333329E-2</v>
      </c>
      <c r="BH143" s="19">
        <f t="shared" si="545"/>
        <v>-8.3333333333333329E-2</v>
      </c>
      <c r="BI143" s="19">
        <f t="shared" si="545"/>
        <v>-8.3333333333333329E-2</v>
      </c>
      <c r="BJ143" s="19">
        <f t="shared" si="545"/>
        <v>-8.3333333333333329E-2</v>
      </c>
      <c r="BK143" s="19">
        <f t="shared" si="545"/>
        <v>-8.3333333333333329E-2</v>
      </c>
      <c r="BM143" s="17">
        <f>SUM(D143:F143)</f>
        <v>-0.25</v>
      </c>
      <c r="BN143" s="17">
        <f>SUM(G143:I143)</f>
        <v>-0.25</v>
      </c>
      <c r="BO143" s="17">
        <f>SUM(J143:L143)</f>
        <v>-0.25</v>
      </c>
      <c r="BP143" s="17">
        <f>SUM(M143:O143)</f>
        <v>-0.25</v>
      </c>
      <c r="BQ143" s="17">
        <f>SUM(P143:R143)</f>
        <v>-0.25</v>
      </c>
      <c r="BR143" s="17">
        <f>SUM(S143:U143)</f>
        <v>-0.25</v>
      </c>
      <c r="BS143" s="17">
        <f>SUM(V143:X143)</f>
        <v>-0.25</v>
      </c>
      <c r="BT143" s="17">
        <f>SUM(Y143:AA143)</f>
        <v>-0.25</v>
      </c>
      <c r="BU143" s="17">
        <f>SUM(AB143:AD143)</f>
        <v>-0.25</v>
      </c>
      <c r="BV143" s="17">
        <f>SUM(AE143:AG143)</f>
        <v>-0.25</v>
      </c>
      <c r="BW143" s="17">
        <f>SUM(AH143:AJ143)</f>
        <v>-0.25</v>
      </c>
      <c r="BX143" s="17">
        <f>SUM(AK143:AM143)</f>
        <v>-0.25</v>
      </c>
      <c r="BY143" s="17">
        <f>SUM(AN143:AP143)</f>
        <v>-0.25</v>
      </c>
      <c r="BZ143" s="17">
        <f>SUM(AQ143:AS143)</f>
        <v>-0.25</v>
      </c>
      <c r="CA143" s="17">
        <f>SUM(AT143:AV143)</f>
        <v>-0.25</v>
      </c>
      <c r="CB143" s="17">
        <f>SUM(AW143:AY143)</f>
        <v>-0.25</v>
      </c>
      <c r="CC143" s="17">
        <f>SUM(AZ143:BB143)</f>
        <v>-0.25</v>
      </c>
      <c r="CD143" s="17">
        <f>SUM(BC143:BE143)</f>
        <v>-0.25</v>
      </c>
      <c r="CE143" s="17">
        <f>SUM(BF143:BH143)</f>
        <v>-0.25</v>
      </c>
      <c r="CF143" s="17">
        <f>SUM(BI143:BK143)</f>
        <v>-0.25</v>
      </c>
      <c r="CH143" s="17">
        <f>SUM(D143:O143)</f>
        <v>-1</v>
      </c>
      <c r="CI143" s="17">
        <f>SUM(P143:AA143)</f>
        <v>-1</v>
      </c>
      <c r="CJ143" s="17">
        <f>SUM(AB143:AM143)</f>
        <v>-1</v>
      </c>
      <c r="CK143" s="17">
        <f>SUM(AN143:AY143)</f>
        <v>-1</v>
      </c>
      <c r="CL143" s="17">
        <f>SUM(AZ143:BK143)</f>
        <v>-1</v>
      </c>
      <c r="CN143" s="65" t="str">
        <f>IF(AND(ABS(CH143-SUM(D143:O143))&lt;0.0001,ABS(CH143-SUM(BM143:BP143))&lt;0.0001),"Ok","ERROR")</f>
        <v>Ok</v>
      </c>
      <c r="CO143" s="65" t="str">
        <f>IF(AND(ABS(CI143-SUM(P143:AA143))&lt;0.0001,ABS(CI143-SUM(BQ143:BT143))&lt;0.001),"Ok","ERROR")</f>
        <v>Ok</v>
      </c>
      <c r="CP143" s="65" t="str">
        <f>IF(AND(ABS(CJ143-SUM(AB143:AM143))&lt;0.0001,ABS(CJ143-SUM(BU143:BX143))&lt;0.0001),"Ok","ERROR")</f>
        <v>Ok</v>
      </c>
      <c r="CQ143" s="65" t="str">
        <f>IF(AND(ABS(CK143-SUM(AN143:AY143))&lt;0.0001,ABS(CK143-SUM(BY143:CB143))&lt;0.0001),"Ok","ERROR")</f>
        <v>Ok</v>
      </c>
      <c r="CR143" s="65" t="str">
        <f>IF(AND(ABS(CL143-SUM(AZ143:BK143))&lt;0.0001,ABS(CL143-SUM(CC143:CF143))&lt;0.0001),"Ok","ERROR")</f>
        <v>Ok</v>
      </c>
    </row>
    <row r="144" spans="1:96"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H144" s="19"/>
      <c r="CI144" s="19"/>
      <c r="CJ144" s="19"/>
      <c r="CK144" s="19"/>
      <c r="CL144" s="19"/>
    </row>
    <row r="145" spans="1:96" s="1" customFormat="1">
      <c r="A145" s="50" t="s">
        <v>112</v>
      </c>
      <c r="B145" s="50"/>
      <c r="C145" s="50"/>
      <c r="D145" s="51">
        <f t="shared" ref="D145:AI145" si="546">D127+D140+D143</f>
        <v>-8.3333333333333329E-2</v>
      </c>
      <c r="E145" s="51">
        <f t="shared" si="546"/>
        <v>-8.3333333333333329E-2</v>
      </c>
      <c r="F145" s="51">
        <f t="shared" si="546"/>
        <v>-8.3333333333333329E-2</v>
      </c>
      <c r="G145" s="51">
        <f t="shared" si="546"/>
        <v>-8.3333333333333329E-2</v>
      </c>
      <c r="H145" s="51">
        <f t="shared" si="546"/>
        <v>-8.3333333333333329E-2</v>
      </c>
      <c r="I145" s="51">
        <f t="shared" si="546"/>
        <v>-8.3333333333333329E-2</v>
      </c>
      <c r="J145" s="51">
        <f t="shared" si="546"/>
        <v>-8.3333333333333329E-2</v>
      </c>
      <c r="K145" s="51">
        <f t="shared" si="546"/>
        <v>-8.3333333333333329E-2</v>
      </c>
      <c r="L145" s="51">
        <f t="shared" si="546"/>
        <v>-8.3333333333333329E-2</v>
      </c>
      <c r="M145" s="51">
        <f t="shared" si="546"/>
        <v>-8.3333333333333329E-2</v>
      </c>
      <c r="N145" s="51">
        <f t="shared" si="546"/>
        <v>-8.3333333333333329E-2</v>
      </c>
      <c r="O145" s="51">
        <f t="shared" si="546"/>
        <v>-8.3333333333333329E-2</v>
      </c>
      <c r="P145" s="51">
        <f t="shared" si="546"/>
        <v>-8.3333333333333329E-2</v>
      </c>
      <c r="Q145" s="51">
        <f t="shared" si="546"/>
        <v>-8.3333333333333329E-2</v>
      </c>
      <c r="R145" s="51">
        <f t="shared" si="546"/>
        <v>-8.3333333333333329E-2</v>
      </c>
      <c r="S145" s="51">
        <f t="shared" si="546"/>
        <v>-8.3333333333333329E-2</v>
      </c>
      <c r="T145" s="51">
        <f t="shared" si="546"/>
        <v>-8.3333333333333329E-2</v>
      </c>
      <c r="U145" s="51">
        <f t="shared" si="546"/>
        <v>-8.3333333333333329E-2</v>
      </c>
      <c r="V145" s="51">
        <f t="shared" si="546"/>
        <v>-8.3333333333333329E-2</v>
      </c>
      <c r="W145" s="51">
        <f t="shared" si="546"/>
        <v>-8.3333333333333329E-2</v>
      </c>
      <c r="X145" s="51">
        <f t="shared" si="546"/>
        <v>-8.3333333333333329E-2</v>
      </c>
      <c r="Y145" s="51">
        <f t="shared" si="546"/>
        <v>-8.3333333333333329E-2</v>
      </c>
      <c r="Z145" s="51">
        <f t="shared" si="546"/>
        <v>-8.3333333333333329E-2</v>
      </c>
      <c r="AA145" s="51">
        <f t="shared" si="546"/>
        <v>-8.3333333333333329E-2</v>
      </c>
      <c r="AB145" s="51">
        <f t="shared" si="546"/>
        <v>-8.3333333333333329E-2</v>
      </c>
      <c r="AC145" s="51">
        <f t="shared" si="546"/>
        <v>-8.3333333333333329E-2</v>
      </c>
      <c r="AD145" s="51">
        <f t="shared" si="546"/>
        <v>-8.3333333333333329E-2</v>
      </c>
      <c r="AE145" s="51">
        <f t="shared" si="546"/>
        <v>-8.3333333333333329E-2</v>
      </c>
      <c r="AF145" s="51">
        <f t="shared" si="546"/>
        <v>-8.3333333333333329E-2</v>
      </c>
      <c r="AG145" s="51">
        <f t="shared" si="546"/>
        <v>-8.3333333333333329E-2</v>
      </c>
      <c r="AH145" s="51">
        <f t="shared" si="546"/>
        <v>-8.3333333333333329E-2</v>
      </c>
      <c r="AI145" s="51">
        <f t="shared" si="546"/>
        <v>-8.3333333333333329E-2</v>
      </c>
      <c r="AJ145" s="51">
        <f t="shared" ref="AJ145:BK145" si="547">AJ127+AJ140+AJ143</f>
        <v>-8.3333333333333329E-2</v>
      </c>
      <c r="AK145" s="51">
        <f t="shared" si="547"/>
        <v>-8.3333333333333329E-2</v>
      </c>
      <c r="AL145" s="51">
        <f t="shared" si="547"/>
        <v>-8.3333333333333329E-2</v>
      </c>
      <c r="AM145" s="51">
        <f t="shared" si="547"/>
        <v>-8.3333333333333329E-2</v>
      </c>
      <c r="AN145" s="51">
        <f t="shared" si="547"/>
        <v>-8.3333333333333329E-2</v>
      </c>
      <c r="AO145" s="51">
        <f t="shared" si="547"/>
        <v>-8.3333333333333329E-2</v>
      </c>
      <c r="AP145" s="51">
        <f t="shared" si="547"/>
        <v>-8.3333333333333329E-2</v>
      </c>
      <c r="AQ145" s="51">
        <f t="shared" si="547"/>
        <v>-8.3333333333333329E-2</v>
      </c>
      <c r="AR145" s="51">
        <f t="shared" si="547"/>
        <v>-8.3333333333333329E-2</v>
      </c>
      <c r="AS145" s="51">
        <f t="shared" si="547"/>
        <v>-8.3333333333333329E-2</v>
      </c>
      <c r="AT145" s="51">
        <f t="shared" si="547"/>
        <v>-8.3333333333333329E-2</v>
      </c>
      <c r="AU145" s="51">
        <f t="shared" si="547"/>
        <v>-8.3333333333333329E-2</v>
      </c>
      <c r="AV145" s="51">
        <f t="shared" si="547"/>
        <v>-8.3333333333333329E-2</v>
      </c>
      <c r="AW145" s="51">
        <f t="shared" si="547"/>
        <v>-8.3333333333333329E-2</v>
      </c>
      <c r="AX145" s="51">
        <f t="shared" si="547"/>
        <v>-8.3333333333333329E-2</v>
      </c>
      <c r="AY145" s="51">
        <f t="shared" si="547"/>
        <v>-8.3333333333333329E-2</v>
      </c>
      <c r="AZ145" s="51">
        <f t="shared" si="547"/>
        <v>-8.3333333333333329E-2</v>
      </c>
      <c r="BA145" s="51">
        <f t="shared" si="547"/>
        <v>-8.3333333333333329E-2</v>
      </c>
      <c r="BB145" s="51">
        <f t="shared" si="547"/>
        <v>-8.3333333333333329E-2</v>
      </c>
      <c r="BC145" s="51">
        <f t="shared" si="547"/>
        <v>-8.3333333333333329E-2</v>
      </c>
      <c r="BD145" s="51">
        <f t="shared" si="547"/>
        <v>-8.3333333333333329E-2</v>
      </c>
      <c r="BE145" s="51">
        <f t="shared" si="547"/>
        <v>-8.3333333333333329E-2</v>
      </c>
      <c r="BF145" s="51">
        <f t="shared" si="547"/>
        <v>-8.3333333333333329E-2</v>
      </c>
      <c r="BG145" s="51">
        <f t="shared" si="547"/>
        <v>-8.3333333333333329E-2</v>
      </c>
      <c r="BH145" s="51">
        <f t="shared" si="547"/>
        <v>-8.3333333333333329E-2</v>
      </c>
      <c r="BI145" s="51">
        <f t="shared" si="547"/>
        <v>-8.3333333333333329E-2</v>
      </c>
      <c r="BJ145" s="51">
        <f t="shared" si="547"/>
        <v>-8.3333333333333329E-2</v>
      </c>
      <c r="BK145" s="51">
        <f t="shared" si="547"/>
        <v>-8.3333333333333329E-2</v>
      </c>
      <c r="BL145" s="59"/>
      <c r="BM145" s="52">
        <f>SUM(D145:F145)</f>
        <v>-0.25</v>
      </c>
      <c r="BN145" s="52">
        <f>SUM(G145:I145)</f>
        <v>-0.25</v>
      </c>
      <c r="BO145" s="52">
        <f>SUM(J145:L145)</f>
        <v>-0.25</v>
      </c>
      <c r="BP145" s="52">
        <f>SUM(M145:O145)</f>
        <v>-0.25</v>
      </c>
      <c r="BQ145" s="52">
        <f>SUM(P145:R145)</f>
        <v>-0.25</v>
      </c>
      <c r="BR145" s="52">
        <f>SUM(S145:U145)</f>
        <v>-0.25</v>
      </c>
      <c r="BS145" s="52">
        <f>SUM(V145:X145)</f>
        <v>-0.25</v>
      </c>
      <c r="BT145" s="52">
        <f>SUM(Y145:AA145)</f>
        <v>-0.25</v>
      </c>
      <c r="BU145" s="52">
        <f>SUM(AB145:AD145)</f>
        <v>-0.25</v>
      </c>
      <c r="BV145" s="52">
        <f>SUM(AE145:AG145)</f>
        <v>-0.25</v>
      </c>
      <c r="BW145" s="52">
        <f>SUM(AH145:AJ145)</f>
        <v>-0.25</v>
      </c>
      <c r="BX145" s="52">
        <f>SUM(AK145:AM145)</f>
        <v>-0.25</v>
      </c>
      <c r="BY145" s="52">
        <f>SUM(AN145:AP145)</f>
        <v>-0.25</v>
      </c>
      <c r="BZ145" s="52">
        <f>SUM(AQ145:AS145)</f>
        <v>-0.25</v>
      </c>
      <c r="CA145" s="52">
        <f>SUM(AT145:AV145)</f>
        <v>-0.25</v>
      </c>
      <c r="CB145" s="52">
        <f>SUM(AW145:AY145)</f>
        <v>-0.25</v>
      </c>
      <c r="CC145" s="52">
        <f>SUM(AZ145:BB145)</f>
        <v>-0.25</v>
      </c>
      <c r="CD145" s="52">
        <f>SUM(BC145:BE145)</f>
        <v>-0.25</v>
      </c>
      <c r="CE145" s="52">
        <f>SUM(BF145:BH145)</f>
        <v>-0.25</v>
      </c>
      <c r="CF145" s="52">
        <f>SUM(BI145:BK145)</f>
        <v>-0.25</v>
      </c>
      <c r="CG145" s="59"/>
      <c r="CH145" s="52">
        <f>SUM(D145:O145)</f>
        <v>-1</v>
      </c>
      <c r="CI145" s="52">
        <f>SUM(P145:AA145)</f>
        <v>-1</v>
      </c>
      <c r="CJ145" s="52">
        <f>SUM(AB145:AM145)</f>
        <v>-1</v>
      </c>
      <c r="CK145" s="52">
        <f>SUM(AN145:AY145)</f>
        <v>-1</v>
      </c>
      <c r="CL145" s="52">
        <f>SUM(AZ145:BK145)</f>
        <v>-1</v>
      </c>
      <c r="CM145" s="59"/>
      <c r="CN145" s="66" t="str">
        <f>IF(AND(ABS(CH145-SUM(D145:O145))&lt;0.0001,ABS(CH145-SUM(BM145:BP145))&lt;0.0001),"Ok","ERROR")</f>
        <v>Ok</v>
      </c>
      <c r="CO145" s="66" t="str">
        <f>IF(AND(ABS(CI145-SUM(P145:AA145))&lt;0.0001,ABS(CI145-SUM(BQ145:BT145))&lt;0.001),"Ok","ERROR")</f>
        <v>Ok</v>
      </c>
      <c r="CP145" s="66" t="str">
        <f>IF(AND(ABS(CJ145-SUM(AB145:AM145))&lt;0.0001,ABS(CJ145-SUM(BU145:BX145))&lt;0.0001),"Ok","ERROR")</f>
        <v>Ok</v>
      </c>
      <c r="CQ145" s="66" t="str">
        <f>IF(AND(ABS(CK145-SUM(AN145:AY145))&lt;0.0001,ABS(CK145-SUM(BY145:CB145))&lt;0.0001),"Ok","ERROR")</f>
        <v>Ok</v>
      </c>
      <c r="CR145" s="66" t="str">
        <f>IF(AND(ABS(CL145-SUM(AZ145:BK145))&lt;0.0001,ABS(CL145-SUM(CC145:CF145))&lt;0.0001),"Ok","ERROR")</f>
        <v>Ok</v>
      </c>
    </row>
    <row r="146" spans="1:96" s="1" customFormat="1">
      <c r="A146" s="1" t="s">
        <v>101</v>
      </c>
      <c r="D146" s="29">
        <f t="shared" ref="D146:AI146" si="548">D119+D145</f>
        <v>-8.3333333333333329E-2</v>
      </c>
      <c r="E146" s="29">
        <f t="shared" si="548"/>
        <v>-8.3333333333333329E-2</v>
      </c>
      <c r="F146" s="29">
        <f t="shared" si="548"/>
        <v>-8.3333333333333329E-2</v>
      </c>
      <c r="G146" s="29">
        <f t="shared" si="548"/>
        <v>-8.3333333333333329E-2</v>
      </c>
      <c r="H146" s="29">
        <f t="shared" si="548"/>
        <v>-8.3333333333333329E-2</v>
      </c>
      <c r="I146" s="29">
        <f t="shared" si="548"/>
        <v>-8.3333333333333329E-2</v>
      </c>
      <c r="J146" s="29">
        <f t="shared" si="548"/>
        <v>-8.3333333333333329E-2</v>
      </c>
      <c r="K146" s="29">
        <f t="shared" si="548"/>
        <v>-8.3333333333333329E-2</v>
      </c>
      <c r="L146" s="29">
        <f t="shared" si="548"/>
        <v>-8.3333333333333329E-2</v>
      </c>
      <c r="M146" s="29">
        <f t="shared" si="548"/>
        <v>-8.3333333333333329E-2</v>
      </c>
      <c r="N146" s="29">
        <f t="shared" si="548"/>
        <v>-8.3333333333333329E-2</v>
      </c>
      <c r="O146" s="29">
        <f t="shared" si="548"/>
        <v>-8.3333333333333329E-2</v>
      </c>
      <c r="P146" s="29">
        <f t="shared" si="548"/>
        <v>-8.3333333333333329E-2</v>
      </c>
      <c r="Q146" s="29">
        <f t="shared" si="548"/>
        <v>-8.3333333333333329E-2</v>
      </c>
      <c r="R146" s="29">
        <f t="shared" si="548"/>
        <v>-8.3333333333333329E-2</v>
      </c>
      <c r="S146" s="29">
        <f t="shared" si="548"/>
        <v>-8.3333333333333329E-2</v>
      </c>
      <c r="T146" s="29">
        <f t="shared" si="548"/>
        <v>-8.3333333333333329E-2</v>
      </c>
      <c r="U146" s="29">
        <f t="shared" si="548"/>
        <v>-8.3333333333333329E-2</v>
      </c>
      <c r="V146" s="29">
        <f t="shared" si="548"/>
        <v>-8.3333333333333329E-2</v>
      </c>
      <c r="W146" s="29">
        <f t="shared" si="548"/>
        <v>-8.3333333333333329E-2</v>
      </c>
      <c r="X146" s="29">
        <f t="shared" si="548"/>
        <v>-8.3333333333333329E-2</v>
      </c>
      <c r="Y146" s="29">
        <f t="shared" si="548"/>
        <v>-8.3333333333333329E-2</v>
      </c>
      <c r="Z146" s="29">
        <f t="shared" si="548"/>
        <v>-8.3333333333333329E-2</v>
      </c>
      <c r="AA146" s="29">
        <f t="shared" si="548"/>
        <v>-8.3333333333333329E-2</v>
      </c>
      <c r="AB146" s="29">
        <f t="shared" si="548"/>
        <v>-8.3333333333333329E-2</v>
      </c>
      <c r="AC146" s="29">
        <f t="shared" si="548"/>
        <v>-8.3333333333333329E-2</v>
      </c>
      <c r="AD146" s="29">
        <f t="shared" si="548"/>
        <v>-8.3333333333333329E-2</v>
      </c>
      <c r="AE146" s="29">
        <f t="shared" si="548"/>
        <v>-8.3333333333333329E-2</v>
      </c>
      <c r="AF146" s="29">
        <f t="shared" si="548"/>
        <v>-8.3333333333333329E-2</v>
      </c>
      <c r="AG146" s="29">
        <f t="shared" si="548"/>
        <v>-8.3333333333333329E-2</v>
      </c>
      <c r="AH146" s="29">
        <f t="shared" si="548"/>
        <v>-8.3333333333333329E-2</v>
      </c>
      <c r="AI146" s="29">
        <f t="shared" si="548"/>
        <v>-8.3333333333333329E-2</v>
      </c>
      <c r="AJ146" s="29">
        <f t="shared" ref="AJ146:BK146" si="549">AJ119+AJ145</f>
        <v>-8.3333333333333329E-2</v>
      </c>
      <c r="AK146" s="29">
        <f t="shared" si="549"/>
        <v>-8.3333333333333329E-2</v>
      </c>
      <c r="AL146" s="29">
        <f t="shared" si="549"/>
        <v>-8.3333333333333329E-2</v>
      </c>
      <c r="AM146" s="29">
        <f t="shared" si="549"/>
        <v>-8.3333333333333329E-2</v>
      </c>
      <c r="AN146" s="29">
        <f t="shared" si="549"/>
        <v>-8.3333333333333329E-2</v>
      </c>
      <c r="AO146" s="29">
        <f t="shared" si="549"/>
        <v>-8.3333333333333329E-2</v>
      </c>
      <c r="AP146" s="29">
        <f t="shared" si="549"/>
        <v>-8.3333333333333329E-2</v>
      </c>
      <c r="AQ146" s="29">
        <f t="shared" si="549"/>
        <v>-8.3333333333333329E-2</v>
      </c>
      <c r="AR146" s="29">
        <f t="shared" si="549"/>
        <v>-8.3333333333333329E-2</v>
      </c>
      <c r="AS146" s="29">
        <f t="shared" si="549"/>
        <v>-8.3333333333333329E-2</v>
      </c>
      <c r="AT146" s="29">
        <f t="shared" si="549"/>
        <v>-8.3333333333333329E-2</v>
      </c>
      <c r="AU146" s="29">
        <f t="shared" si="549"/>
        <v>-8.3333333333333329E-2</v>
      </c>
      <c r="AV146" s="29">
        <f t="shared" si="549"/>
        <v>-8.3333333333333329E-2</v>
      </c>
      <c r="AW146" s="29">
        <f t="shared" si="549"/>
        <v>-8.3333333333333329E-2</v>
      </c>
      <c r="AX146" s="29">
        <f t="shared" si="549"/>
        <v>-8.3333333333333329E-2</v>
      </c>
      <c r="AY146" s="29">
        <f t="shared" si="549"/>
        <v>-8.3333333333333329E-2</v>
      </c>
      <c r="AZ146" s="29">
        <f t="shared" si="549"/>
        <v>-8.3333333333333329E-2</v>
      </c>
      <c r="BA146" s="29">
        <f t="shared" si="549"/>
        <v>-8.3333333333333329E-2</v>
      </c>
      <c r="BB146" s="29">
        <f t="shared" si="549"/>
        <v>-8.3333333333333329E-2</v>
      </c>
      <c r="BC146" s="29">
        <f t="shared" si="549"/>
        <v>-8.3333333333333329E-2</v>
      </c>
      <c r="BD146" s="29">
        <f t="shared" si="549"/>
        <v>-8.3333333333333329E-2</v>
      </c>
      <c r="BE146" s="29">
        <f t="shared" si="549"/>
        <v>-8.3333333333333329E-2</v>
      </c>
      <c r="BF146" s="29">
        <f t="shared" si="549"/>
        <v>-8.3333333333333329E-2</v>
      </c>
      <c r="BG146" s="29">
        <f t="shared" si="549"/>
        <v>-8.3333333333333329E-2</v>
      </c>
      <c r="BH146" s="29">
        <f t="shared" si="549"/>
        <v>-8.3333333333333329E-2</v>
      </c>
      <c r="BI146" s="29">
        <f t="shared" si="549"/>
        <v>-8.3333333333333329E-2</v>
      </c>
      <c r="BJ146" s="29">
        <f t="shared" si="549"/>
        <v>-8.3333333333333329E-2</v>
      </c>
      <c r="BK146" s="29">
        <f t="shared" si="549"/>
        <v>-8.3333333333333329E-2</v>
      </c>
      <c r="BL146" s="59"/>
      <c r="BM146" s="27">
        <f>SUM(D146:F146)</f>
        <v>-0.25</v>
      </c>
      <c r="BN146" s="27">
        <f>SUM(G146:I146)</f>
        <v>-0.25</v>
      </c>
      <c r="BO146" s="27">
        <f>SUM(J146:L146)</f>
        <v>-0.25</v>
      </c>
      <c r="BP146" s="27">
        <f>SUM(M146:O146)</f>
        <v>-0.25</v>
      </c>
      <c r="BQ146" s="27">
        <f>SUM(P146:R146)</f>
        <v>-0.25</v>
      </c>
      <c r="BR146" s="27">
        <f>SUM(S146:U146)</f>
        <v>-0.25</v>
      </c>
      <c r="BS146" s="27">
        <f>SUM(V146:X146)</f>
        <v>-0.25</v>
      </c>
      <c r="BT146" s="27">
        <f>SUM(Y146:AA146)</f>
        <v>-0.25</v>
      </c>
      <c r="BU146" s="27">
        <f>SUM(AB146:AD146)</f>
        <v>-0.25</v>
      </c>
      <c r="BV146" s="27">
        <f>SUM(AE146:AG146)</f>
        <v>-0.25</v>
      </c>
      <c r="BW146" s="27">
        <f>SUM(AH146:AJ146)</f>
        <v>-0.25</v>
      </c>
      <c r="BX146" s="27">
        <f>SUM(AK146:AM146)</f>
        <v>-0.25</v>
      </c>
      <c r="BY146" s="27">
        <f>SUM(AN146:AP146)</f>
        <v>-0.25</v>
      </c>
      <c r="BZ146" s="27">
        <f>SUM(AQ146:AS146)</f>
        <v>-0.25</v>
      </c>
      <c r="CA146" s="27">
        <f>SUM(AT146:AV146)</f>
        <v>-0.25</v>
      </c>
      <c r="CB146" s="27">
        <f>SUM(AW146:AY146)</f>
        <v>-0.25</v>
      </c>
      <c r="CC146" s="27">
        <f>SUM(AZ146:BB146)</f>
        <v>-0.25</v>
      </c>
      <c r="CD146" s="27">
        <f>SUM(BC146:BE146)</f>
        <v>-0.25</v>
      </c>
      <c r="CE146" s="27">
        <f>SUM(BF146:BH146)</f>
        <v>-0.25</v>
      </c>
      <c r="CF146" s="27">
        <f>SUM(BI146:BK146)</f>
        <v>-0.25</v>
      </c>
      <c r="CG146" s="59"/>
      <c r="CH146" s="27">
        <f>SUM(D146:O146)</f>
        <v>-1</v>
      </c>
      <c r="CI146" s="27">
        <f>SUM(P146:AA146)</f>
        <v>-1</v>
      </c>
      <c r="CJ146" s="27">
        <f>SUM(AB146:AM146)</f>
        <v>-1</v>
      </c>
      <c r="CK146" s="27">
        <f>SUM(AN146:AY146)</f>
        <v>-1</v>
      </c>
      <c r="CL146" s="27">
        <f>SUM(AZ146:BK146)</f>
        <v>-1</v>
      </c>
      <c r="CM146" s="59"/>
      <c r="CN146" s="66" t="str">
        <f>IF(AND(ABS(CH146-SUM(D146:O146))&lt;0.0001,ABS(CH146-SUM(BM146:BP146))&lt;0.0001),"Ok","ERROR")</f>
        <v>Ok</v>
      </c>
      <c r="CO146" s="66" t="str">
        <f>IF(AND(ABS(CI146-SUM(P146:AA146))&lt;0.0001,ABS(CI146-SUM(BQ146:BT146))&lt;0.001),"Ok","ERROR")</f>
        <v>Ok</v>
      </c>
      <c r="CP146" s="66" t="str">
        <f>IF(AND(ABS(CJ146-SUM(AB146:AM146))&lt;0.0001,ABS(CJ146-SUM(BU146:BX146))&lt;0.0001),"Ok","ERROR")</f>
        <v>Ok</v>
      </c>
      <c r="CQ146" s="66" t="str">
        <f>IF(AND(ABS(CK146-SUM(AN146:AY146))&lt;0.0001,ABS(CK146-SUM(BY146:CB146))&lt;0.0001),"Ok","ERROR")</f>
        <v>Ok</v>
      </c>
      <c r="CR146" s="66" t="str">
        <f>IF(AND(ABS(CL146-SUM(AZ146:BK146))&lt;0.0001,ABS(CL146-SUM(CC146:CF146))&lt;0.0001),"Ok","ERROR")</f>
        <v>Ok</v>
      </c>
    </row>
    <row r="147" spans="1:96">
      <c r="A147" s="12" t="s">
        <v>93</v>
      </c>
      <c r="D147" s="80" t="e">
        <f t="shared" ref="D147:AI147" si="550">D146/D$111</f>
        <v>#DIV/0!</v>
      </c>
      <c r="E147" s="80" t="e">
        <f t="shared" si="550"/>
        <v>#DIV/0!</v>
      </c>
      <c r="F147" s="80" t="e">
        <f t="shared" si="550"/>
        <v>#DIV/0!</v>
      </c>
      <c r="G147" s="80" t="e">
        <f t="shared" si="550"/>
        <v>#DIV/0!</v>
      </c>
      <c r="H147" s="80" t="e">
        <f t="shared" si="550"/>
        <v>#DIV/0!</v>
      </c>
      <c r="I147" s="80" t="e">
        <f t="shared" si="550"/>
        <v>#DIV/0!</v>
      </c>
      <c r="J147" s="80" t="e">
        <f t="shared" si="550"/>
        <v>#DIV/0!</v>
      </c>
      <c r="K147" s="80" t="e">
        <f t="shared" si="550"/>
        <v>#DIV/0!</v>
      </c>
      <c r="L147" s="80" t="e">
        <f t="shared" si="550"/>
        <v>#DIV/0!</v>
      </c>
      <c r="M147" s="80" t="e">
        <f t="shared" si="550"/>
        <v>#DIV/0!</v>
      </c>
      <c r="N147" s="80" t="e">
        <f t="shared" si="550"/>
        <v>#DIV/0!</v>
      </c>
      <c r="O147" s="80" t="e">
        <f t="shared" si="550"/>
        <v>#DIV/0!</v>
      </c>
      <c r="P147" s="80" t="e">
        <f t="shared" si="550"/>
        <v>#DIV/0!</v>
      </c>
      <c r="Q147" s="80" t="e">
        <f t="shared" si="550"/>
        <v>#DIV/0!</v>
      </c>
      <c r="R147" s="80" t="e">
        <f t="shared" si="550"/>
        <v>#DIV/0!</v>
      </c>
      <c r="S147" s="80" t="e">
        <f t="shared" si="550"/>
        <v>#DIV/0!</v>
      </c>
      <c r="T147" s="80" t="e">
        <f t="shared" si="550"/>
        <v>#DIV/0!</v>
      </c>
      <c r="U147" s="80" t="e">
        <f t="shared" si="550"/>
        <v>#DIV/0!</v>
      </c>
      <c r="V147" s="80" t="e">
        <f t="shared" si="550"/>
        <v>#DIV/0!</v>
      </c>
      <c r="W147" s="80" t="e">
        <f t="shared" si="550"/>
        <v>#DIV/0!</v>
      </c>
      <c r="X147" s="80" t="e">
        <f t="shared" si="550"/>
        <v>#DIV/0!</v>
      </c>
      <c r="Y147" s="80" t="e">
        <f t="shared" si="550"/>
        <v>#DIV/0!</v>
      </c>
      <c r="Z147" s="80" t="e">
        <f t="shared" si="550"/>
        <v>#DIV/0!</v>
      </c>
      <c r="AA147" s="80" t="e">
        <f t="shared" si="550"/>
        <v>#DIV/0!</v>
      </c>
      <c r="AB147" s="80" t="e">
        <f t="shared" si="550"/>
        <v>#DIV/0!</v>
      </c>
      <c r="AC147" s="80" t="e">
        <f t="shared" si="550"/>
        <v>#DIV/0!</v>
      </c>
      <c r="AD147" s="80" t="e">
        <f t="shared" si="550"/>
        <v>#DIV/0!</v>
      </c>
      <c r="AE147" s="80" t="e">
        <f t="shared" si="550"/>
        <v>#DIV/0!</v>
      </c>
      <c r="AF147" s="80" t="e">
        <f t="shared" si="550"/>
        <v>#DIV/0!</v>
      </c>
      <c r="AG147" s="80" t="e">
        <f t="shared" si="550"/>
        <v>#DIV/0!</v>
      </c>
      <c r="AH147" s="80" t="e">
        <f t="shared" si="550"/>
        <v>#DIV/0!</v>
      </c>
      <c r="AI147" s="80" t="e">
        <f t="shared" si="550"/>
        <v>#DIV/0!</v>
      </c>
      <c r="AJ147" s="80" t="e">
        <f t="shared" ref="AJ147:BK147" si="551">AJ146/AJ$111</f>
        <v>#DIV/0!</v>
      </c>
      <c r="AK147" s="80" t="e">
        <f t="shared" si="551"/>
        <v>#DIV/0!</v>
      </c>
      <c r="AL147" s="80" t="e">
        <f t="shared" si="551"/>
        <v>#DIV/0!</v>
      </c>
      <c r="AM147" s="80" t="e">
        <f t="shared" si="551"/>
        <v>#DIV/0!</v>
      </c>
      <c r="AN147" s="80" t="e">
        <f t="shared" si="551"/>
        <v>#DIV/0!</v>
      </c>
      <c r="AO147" s="80" t="e">
        <f t="shared" si="551"/>
        <v>#DIV/0!</v>
      </c>
      <c r="AP147" s="80" t="e">
        <f t="shared" si="551"/>
        <v>#DIV/0!</v>
      </c>
      <c r="AQ147" s="80" t="e">
        <f t="shared" si="551"/>
        <v>#DIV/0!</v>
      </c>
      <c r="AR147" s="80" t="e">
        <f t="shared" si="551"/>
        <v>#DIV/0!</v>
      </c>
      <c r="AS147" s="80" t="e">
        <f t="shared" si="551"/>
        <v>#DIV/0!</v>
      </c>
      <c r="AT147" s="80" t="e">
        <f t="shared" si="551"/>
        <v>#DIV/0!</v>
      </c>
      <c r="AU147" s="80" t="e">
        <f t="shared" si="551"/>
        <v>#DIV/0!</v>
      </c>
      <c r="AV147" s="80" t="e">
        <f t="shared" si="551"/>
        <v>#DIV/0!</v>
      </c>
      <c r="AW147" s="80" t="e">
        <f t="shared" si="551"/>
        <v>#DIV/0!</v>
      </c>
      <c r="AX147" s="80" t="e">
        <f t="shared" si="551"/>
        <v>#DIV/0!</v>
      </c>
      <c r="AY147" s="80" t="e">
        <f t="shared" si="551"/>
        <v>#DIV/0!</v>
      </c>
      <c r="AZ147" s="80" t="e">
        <f t="shared" si="551"/>
        <v>#DIV/0!</v>
      </c>
      <c r="BA147" s="80" t="e">
        <f t="shared" si="551"/>
        <v>#DIV/0!</v>
      </c>
      <c r="BB147" s="80" t="e">
        <f t="shared" si="551"/>
        <v>#DIV/0!</v>
      </c>
      <c r="BC147" s="80" t="e">
        <f t="shared" si="551"/>
        <v>#DIV/0!</v>
      </c>
      <c r="BD147" s="80" t="e">
        <f t="shared" si="551"/>
        <v>#DIV/0!</v>
      </c>
      <c r="BE147" s="80" t="e">
        <f t="shared" si="551"/>
        <v>#DIV/0!</v>
      </c>
      <c r="BF147" s="80" t="e">
        <f t="shared" si="551"/>
        <v>#DIV/0!</v>
      </c>
      <c r="BG147" s="80" t="e">
        <f t="shared" si="551"/>
        <v>#DIV/0!</v>
      </c>
      <c r="BH147" s="80" t="e">
        <f t="shared" si="551"/>
        <v>#DIV/0!</v>
      </c>
      <c r="BI147" s="80" t="e">
        <f t="shared" si="551"/>
        <v>#DIV/0!</v>
      </c>
      <c r="BJ147" s="80" t="e">
        <f t="shared" si="551"/>
        <v>#DIV/0!</v>
      </c>
      <c r="BK147" s="80" t="e">
        <f t="shared" si="551"/>
        <v>#DIV/0!</v>
      </c>
      <c r="BM147" s="80" t="e">
        <f t="shared" ref="BM147:CF147" si="552">BM146/BM$111</f>
        <v>#DIV/0!</v>
      </c>
      <c r="BN147" s="80" t="e">
        <f t="shared" si="552"/>
        <v>#DIV/0!</v>
      </c>
      <c r="BO147" s="80" t="e">
        <f t="shared" si="552"/>
        <v>#DIV/0!</v>
      </c>
      <c r="BP147" s="80" t="e">
        <f t="shared" si="552"/>
        <v>#DIV/0!</v>
      </c>
      <c r="BQ147" s="80" t="e">
        <f t="shared" si="552"/>
        <v>#DIV/0!</v>
      </c>
      <c r="BR147" s="80" t="e">
        <f t="shared" si="552"/>
        <v>#DIV/0!</v>
      </c>
      <c r="BS147" s="80" t="e">
        <f t="shared" si="552"/>
        <v>#DIV/0!</v>
      </c>
      <c r="BT147" s="80" t="e">
        <f t="shared" si="552"/>
        <v>#DIV/0!</v>
      </c>
      <c r="BU147" s="80" t="e">
        <f t="shared" si="552"/>
        <v>#DIV/0!</v>
      </c>
      <c r="BV147" s="80" t="e">
        <f t="shared" si="552"/>
        <v>#DIV/0!</v>
      </c>
      <c r="BW147" s="80" t="e">
        <f t="shared" si="552"/>
        <v>#DIV/0!</v>
      </c>
      <c r="BX147" s="80" t="e">
        <f t="shared" si="552"/>
        <v>#DIV/0!</v>
      </c>
      <c r="BY147" s="80" t="e">
        <f t="shared" si="552"/>
        <v>#DIV/0!</v>
      </c>
      <c r="BZ147" s="80" t="e">
        <f t="shared" si="552"/>
        <v>#DIV/0!</v>
      </c>
      <c r="CA147" s="80" t="e">
        <f t="shared" si="552"/>
        <v>#DIV/0!</v>
      </c>
      <c r="CB147" s="80" t="e">
        <f t="shared" si="552"/>
        <v>#DIV/0!</v>
      </c>
      <c r="CC147" s="80" t="e">
        <f t="shared" si="552"/>
        <v>#DIV/0!</v>
      </c>
      <c r="CD147" s="80" t="e">
        <f t="shared" si="552"/>
        <v>#DIV/0!</v>
      </c>
      <c r="CE147" s="80" t="e">
        <f t="shared" si="552"/>
        <v>#DIV/0!</v>
      </c>
      <c r="CF147" s="80" t="e">
        <f t="shared" si="552"/>
        <v>#DIV/0!</v>
      </c>
      <c r="CH147" s="80" t="e">
        <f>CH146/CH$111</f>
        <v>#DIV/0!</v>
      </c>
      <c r="CI147" s="80" t="e">
        <f>CI146/CI$111</f>
        <v>#DIV/0!</v>
      </c>
      <c r="CJ147" s="80" t="e">
        <f>CJ146/CJ$111</f>
        <v>#DIV/0!</v>
      </c>
      <c r="CK147" s="80" t="e">
        <f>CK146/CK$111</f>
        <v>#DIV/0!</v>
      </c>
      <c r="CL147" s="80" t="e">
        <f>CL146/CL$111</f>
        <v>#DIV/0!</v>
      </c>
    </row>
    <row r="148" spans="1:96">
      <c r="A14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H148" s="19"/>
      <c r="CI148" s="19"/>
      <c r="CJ148" s="19"/>
      <c r="CK148" s="19"/>
      <c r="CL148" s="19"/>
    </row>
    <row r="149" spans="1:96" s="1" customFormat="1">
      <c r="A149" s="1" t="s">
        <v>102</v>
      </c>
      <c r="D149" s="29">
        <f>D146-D143</f>
        <v>0</v>
      </c>
      <c r="E149" s="29">
        <f t="shared" ref="E149:BK149" si="553">E146-E143</f>
        <v>0</v>
      </c>
      <c r="F149" s="29">
        <f t="shared" si="553"/>
        <v>0</v>
      </c>
      <c r="G149" s="29">
        <f t="shared" si="553"/>
        <v>0</v>
      </c>
      <c r="H149" s="29">
        <f t="shared" si="553"/>
        <v>0</v>
      </c>
      <c r="I149" s="29">
        <f t="shared" si="553"/>
        <v>0</v>
      </c>
      <c r="J149" s="29">
        <f t="shared" si="553"/>
        <v>0</v>
      </c>
      <c r="K149" s="29">
        <f t="shared" si="553"/>
        <v>0</v>
      </c>
      <c r="L149" s="29">
        <f t="shared" si="553"/>
        <v>0</v>
      </c>
      <c r="M149" s="29">
        <f t="shared" si="553"/>
        <v>0</v>
      </c>
      <c r="N149" s="29">
        <f t="shared" si="553"/>
        <v>0</v>
      </c>
      <c r="O149" s="29">
        <f t="shared" si="553"/>
        <v>0</v>
      </c>
      <c r="P149" s="29">
        <f t="shared" si="553"/>
        <v>0</v>
      </c>
      <c r="Q149" s="29">
        <f t="shared" si="553"/>
        <v>0</v>
      </c>
      <c r="R149" s="29">
        <f t="shared" si="553"/>
        <v>0</v>
      </c>
      <c r="S149" s="29">
        <f t="shared" si="553"/>
        <v>0</v>
      </c>
      <c r="T149" s="29">
        <f t="shared" si="553"/>
        <v>0</v>
      </c>
      <c r="U149" s="29">
        <f t="shared" si="553"/>
        <v>0</v>
      </c>
      <c r="V149" s="29">
        <f t="shared" si="553"/>
        <v>0</v>
      </c>
      <c r="W149" s="29">
        <f t="shared" si="553"/>
        <v>0</v>
      </c>
      <c r="X149" s="29">
        <f t="shared" si="553"/>
        <v>0</v>
      </c>
      <c r="Y149" s="29">
        <f t="shared" si="553"/>
        <v>0</v>
      </c>
      <c r="Z149" s="29">
        <f t="shared" si="553"/>
        <v>0</v>
      </c>
      <c r="AA149" s="29">
        <f t="shared" si="553"/>
        <v>0</v>
      </c>
      <c r="AB149" s="29">
        <f t="shared" si="553"/>
        <v>0</v>
      </c>
      <c r="AC149" s="29">
        <f t="shared" si="553"/>
        <v>0</v>
      </c>
      <c r="AD149" s="29">
        <f t="shared" si="553"/>
        <v>0</v>
      </c>
      <c r="AE149" s="29">
        <f t="shared" si="553"/>
        <v>0</v>
      </c>
      <c r="AF149" s="29">
        <f t="shared" si="553"/>
        <v>0</v>
      </c>
      <c r="AG149" s="29">
        <f t="shared" si="553"/>
        <v>0</v>
      </c>
      <c r="AH149" s="29">
        <f t="shared" si="553"/>
        <v>0</v>
      </c>
      <c r="AI149" s="29">
        <f t="shared" si="553"/>
        <v>0</v>
      </c>
      <c r="AJ149" s="29">
        <f t="shared" si="553"/>
        <v>0</v>
      </c>
      <c r="AK149" s="29">
        <f t="shared" si="553"/>
        <v>0</v>
      </c>
      <c r="AL149" s="29">
        <f t="shared" si="553"/>
        <v>0</v>
      </c>
      <c r="AM149" s="29">
        <f t="shared" si="553"/>
        <v>0</v>
      </c>
      <c r="AN149" s="29">
        <f t="shared" si="553"/>
        <v>0</v>
      </c>
      <c r="AO149" s="29">
        <f t="shared" si="553"/>
        <v>0</v>
      </c>
      <c r="AP149" s="29">
        <f t="shared" si="553"/>
        <v>0</v>
      </c>
      <c r="AQ149" s="29">
        <f t="shared" si="553"/>
        <v>0</v>
      </c>
      <c r="AR149" s="29">
        <f t="shared" si="553"/>
        <v>0</v>
      </c>
      <c r="AS149" s="29">
        <f t="shared" si="553"/>
        <v>0</v>
      </c>
      <c r="AT149" s="29">
        <f t="shared" si="553"/>
        <v>0</v>
      </c>
      <c r="AU149" s="29">
        <f t="shared" si="553"/>
        <v>0</v>
      </c>
      <c r="AV149" s="29">
        <f t="shared" si="553"/>
        <v>0</v>
      </c>
      <c r="AW149" s="29">
        <f t="shared" si="553"/>
        <v>0</v>
      </c>
      <c r="AX149" s="29">
        <f t="shared" si="553"/>
        <v>0</v>
      </c>
      <c r="AY149" s="29">
        <f t="shared" si="553"/>
        <v>0</v>
      </c>
      <c r="AZ149" s="29">
        <f t="shared" si="553"/>
        <v>0</v>
      </c>
      <c r="BA149" s="29">
        <f t="shared" si="553"/>
        <v>0</v>
      </c>
      <c r="BB149" s="29">
        <f t="shared" si="553"/>
        <v>0</v>
      </c>
      <c r="BC149" s="29">
        <f t="shared" si="553"/>
        <v>0</v>
      </c>
      <c r="BD149" s="29">
        <f t="shared" si="553"/>
        <v>0</v>
      </c>
      <c r="BE149" s="29">
        <f t="shared" si="553"/>
        <v>0</v>
      </c>
      <c r="BF149" s="29">
        <f t="shared" si="553"/>
        <v>0</v>
      </c>
      <c r="BG149" s="29">
        <f t="shared" si="553"/>
        <v>0</v>
      </c>
      <c r="BH149" s="29">
        <f t="shared" si="553"/>
        <v>0</v>
      </c>
      <c r="BI149" s="29">
        <f t="shared" si="553"/>
        <v>0</v>
      </c>
      <c r="BJ149" s="29">
        <f t="shared" si="553"/>
        <v>0</v>
      </c>
      <c r="BK149" s="29">
        <f t="shared" si="553"/>
        <v>0</v>
      </c>
      <c r="BL149" s="59"/>
      <c r="BM149" s="27">
        <f>SUM(D149:F149)</f>
        <v>0</v>
      </c>
      <c r="BN149" s="27">
        <f>SUM(G149:I149)</f>
        <v>0</v>
      </c>
      <c r="BO149" s="27">
        <f>SUM(J149:L149)</f>
        <v>0</v>
      </c>
      <c r="BP149" s="27">
        <f>SUM(M149:O149)</f>
        <v>0</v>
      </c>
      <c r="BQ149" s="27">
        <f>SUM(P149:R149)</f>
        <v>0</v>
      </c>
      <c r="BR149" s="27">
        <f>SUM(S149:U149)</f>
        <v>0</v>
      </c>
      <c r="BS149" s="27">
        <f>SUM(V149:X149)</f>
        <v>0</v>
      </c>
      <c r="BT149" s="27">
        <f>SUM(Y149:AA149)</f>
        <v>0</v>
      </c>
      <c r="BU149" s="27">
        <f>SUM(AB149:AD149)</f>
        <v>0</v>
      </c>
      <c r="BV149" s="27">
        <f>SUM(AE149:AG149)</f>
        <v>0</v>
      </c>
      <c r="BW149" s="27">
        <f>SUM(AH149:AJ149)</f>
        <v>0</v>
      </c>
      <c r="BX149" s="27">
        <f>SUM(AK149:AM149)</f>
        <v>0</v>
      </c>
      <c r="BY149" s="27">
        <f>SUM(AN149:AP149)</f>
        <v>0</v>
      </c>
      <c r="BZ149" s="27">
        <f>SUM(AQ149:AS149)</f>
        <v>0</v>
      </c>
      <c r="CA149" s="27">
        <f>SUM(AT149:AV149)</f>
        <v>0</v>
      </c>
      <c r="CB149" s="27">
        <f>SUM(AW149:AY149)</f>
        <v>0</v>
      </c>
      <c r="CC149" s="27">
        <f>SUM(AZ149:BB149)</f>
        <v>0</v>
      </c>
      <c r="CD149" s="27">
        <f>SUM(BC149:BE149)</f>
        <v>0</v>
      </c>
      <c r="CE149" s="27">
        <f>SUM(BF149:BH149)</f>
        <v>0</v>
      </c>
      <c r="CF149" s="27">
        <f>SUM(BI149:BK149)</f>
        <v>0</v>
      </c>
      <c r="CG149" s="59"/>
      <c r="CH149" s="27">
        <f>SUM(D149:O149)</f>
        <v>0</v>
      </c>
      <c r="CI149" s="27">
        <f>SUM(P149:AA149)</f>
        <v>0</v>
      </c>
      <c r="CJ149" s="27">
        <f>SUM(AB149:AM149)</f>
        <v>0</v>
      </c>
      <c r="CK149" s="27">
        <f>SUM(AN149:AY149)</f>
        <v>0</v>
      </c>
      <c r="CL149" s="27">
        <f>SUM(AZ149:BK149)</f>
        <v>0</v>
      </c>
      <c r="CM149" s="59"/>
      <c r="CN149" s="66" t="str">
        <f>IF(AND(ABS(CH149-SUM(D149:O149))&lt;0.0001,ABS(CH149-SUM(BM149:BP149))&lt;0.0001),"Ok","ERROR")</f>
        <v>Ok</v>
      </c>
      <c r="CO149" s="66" t="str">
        <f>IF(AND(ABS(CI149-SUM(P149:AA149))&lt;0.0001,ABS(CI149-SUM(BQ149:BT149))&lt;0.001),"Ok","ERROR")</f>
        <v>Ok</v>
      </c>
      <c r="CP149" s="66" t="str">
        <f>IF(AND(ABS(CJ149-SUM(AB149:AM149))&lt;0.0001,ABS(CJ149-SUM(BU149:BX149))&lt;0.0001),"Ok","ERROR")</f>
        <v>Ok</v>
      </c>
      <c r="CQ149" s="66" t="str">
        <f>IF(AND(ABS(CK149-SUM(AN149:AY149))&lt;0.0001,ABS(CK149-SUM(BY149:CB149))&lt;0.0001),"Ok","ERROR")</f>
        <v>Ok</v>
      </c>
      <c r="CR149" s="66" t="str">
        <f>IF(AND(ABS(CL149-SUM(AZ149:BK149))&lt;0.0001,ABS(CL149-SUM(CC149:CF149))&lt;0.0001),"Ok","ERROR")</f>
        <v>Ok</v>
      </c>
    </row>
    <row r="150" spans="1:96">
      <c r="A150" s="12" t="s">
        <v>93</v>
      </c>
      <c r="D150" s="80" t="e">
        <f t="shared" ref="D150:AI150" si="554">D149/D$111</f>
        <v>#DIV/0!</v>
      </c>
      <c r="E150" s="80" t="e">
        <f t="shared" si="554"/>
        <v>#DIV/0!</v>
      </c>
      <c r="F150" s="80" t="e">
        <f t="shared" si="554"/>
        <v>#DIV/0!</v>
      </c>
      <c r="G150" s="80" t="e">
        <f t="shared" si="554"/>
        <v>#DIV/0!</v>
      </c>
      <c r="H150" s="80" t="e">
        <f t="shared" si="554"/>
        <v>#DIV/0!</v>
      </c>
      <c r="I150" s="80" t="e">
        <f t="shared" si="554"/>
        <v>#DIV/0!</v>
      </c>
      <c r="J150" s="80" t="e">
        <f t="shared" si="554"/>
        <v>#DIV/0!</v>
      </c>
      <c r="K150" s="80" t="e">
        <f t="shared" si="554"/>
        <v>#DIV/0!</v>
      </c>
      <c r="L150" s="80" t="e">
        <f t="shared" si="554"/>
        <v>#DIV/0!</v>
      </c>
      <c r="M150" s="80" t="e">
        <f t="shared" si="554"/>
        <v>#DIV/0!</v>
      </c>
      <c r="N150" s="80" t="e">
        <f t="shared" si="554"/>
        <v>#DIV/0!</v>
      </c>
      <c r="O150" s="80" t="e">
        <f t="shared" si="554"/>
        <v>#DIV/0!</v>
      </c>
      <c r="P150" s="80" t="e">
        <f t="shared" si="554"/>
        <v>#DIV/0!</v>
      </c>
      <c r="Q150" s="80" t="e">
        <f t="shared" si="554"/>
        <v>#DIV/0!</v>
      </c>
      <c r="R150" s="80" t="e">
        <f t="shared" si="554"/>
        <v>#DIV/0!</v>
      </c>
      <c r="S150" s="80" t="e">
        <f t="shared" si="554"/>
        <v>#DIV/0!</v>
      </c>
      <c r="T150" s="80" t="e">
        <f t="shared" si="554"/>
        <v>#DIV/0!</v>
      </c>
      <c r="U150" s="80" t="e">
        <f t="shared" si="554"/>
        <v>#DIV/0!</v>
      </c>
      <c r="V150" s="80" t="e">
        <f t="shared" si="554"/>
        <v>#DIV/0!</v>
      </c>
      <c r="W150" s="80" t="e">
        <f t="shared" si="554"/>
        <v>#DIV/0!</v>
      </c>
      <c r="X150" s="80" t="e">
        <f t="shared" si="554"/>
        <v>#DIV/0!</v>
      </c>
      <c r="Y150" s="80" t="e">
        <f t="shared" si="554"/>
        <v>#DIV/0!</v>
      </c>
      <c r="Z150" s="80" t="e">
        <f t="shared" si="554"/>
        <v>#DIV/0!</v>
      </c>
      <c r="AA150" s="80" t="e">
        <f t="shared" si="554"/>
        <v>#DIV/0!</v>
      </c>
      <c r="AB150" s="80" t="e">
        <f t="shared" si="554"/>
        <v>#DIV/0!</v>
      </c>
      <c r="AC150" s="80" t="e">
        <f t="shared" si="554"/>
        <v>#DIV/0!</v>
      </c>
      <c r="AD150" s="80" t="e">
        <f t="shared" si="554"/>
        <v>#DIV/0!</v>
      </c>
      <c r="AE150" s="80" t="e">
        <f t="shared" si="554"/>
        <v>#DIV/0!</v>
      </c>
      <c r="AF150" s="80" t="e">
        <f t="shared" si="554"/>
        <v>#DIV/0!</v>
      </c>
      <c r="AG150" s="80" t="e">
        <f t="shared" si="554"/>
        <v>#DIV/0!</v>
      </c>
      <c r="AH150" s="80" t="e">
        <f t="shared" si="554"/>
        <v>#DIV/0!</v>
      </c>
      <c r="AI150" s="80" t="e">
        <f t="shared" si="554"/>
        <v>#DIV/0!</v>
      </c>
      <c r="AJ150" s="80" t="e">
        <f t="shared" ref="AJ150:BK150" si="555">AJ149/AJ$111</f>
        <v>#DIV/0!</v>
      </c>
      <c r="AK150" s="80" t="e">
        <f t="shared" si="555"/>
        <v>#DIV/0!</v>
      </c>
      <c r="AL150" s="80" t="e">
        <f t="shared" si="555"/>
        <v>#DIV/0!</v>
      </c>
      <c r="AM150" s="80" t="e">
        <f t="shared" si="555"/>
        <v>#DIV/0!</v>
      </c>
      <c r="AN150" s="80" t="e">
        <f t="shared" si="555"/>
        <v>#DIV/0!</v>
      </c>
      <c r="AO150" s="80" t="e">
        <f t="shared" si="555"/>
        <v>#DIV/0!</v>
      </c>
      <c r="AP150" s="80" t="e">
        <f t="shared" si="555"/>
        <v>#DIV/0!</v>
      </c>
      <c r="AQ150" s="80" t="e">
        <f t="shared" si="555"/>
        <v>#DIV/0!</v>
      </c>
      <c r="AR150" s="80" t="e">
        <f t="shared" si="555"/>
        <v>#DIV/0!</v>
      </c>
      <c r="AS150" s="80" t="e">
        <f t="shared" si="555"/>
        <v>#DIV/0!</v>
      </c>
      <c r="AT150" s="80" t="e">
        <f t="shared" si="555"/>
        <v>#DIV/0!</v>
      </c>
      <c r="AU150" s="80" t="e">
        <f t="shared" si="555"/>
        <v>#DIV/0!</v>
      </c>
      <c r="AV150" s="80" t="e">
        <f t="shared" si="555"/>
        <v>#DIV/0!</v>
      </c>
      <c r="AW150" s="80" t="e">
        <f t="shared" si="555"/>
        <v>#DIV/0!</v>
      </c>
      <c r="AX150" s="80" t="e">
        <f t="shared" si="555"/>
        <v>#DIV/0!</v>
      </c>
      <c r="AY150" s="80" t="e">
        <f t="shared" si="555"/>
        <v>#DIV/0!</v>
      </c>
      <c r="AZ150" s="80" t="e">
        <f t="shared" si="555"/>
        <v>#DIV/0!</v>
      </c>
      <c r="BA150" s="80" t="e">
        <f t="shared" si="555"/>
        <v>#DIV/0!</v>
      </c>
      <c r="BB150" s="80" t="e">
        <f t="shared" si="555"/>
        <v>#DIV/0!</v>
      </c>
      <c r="BC150" s="80" t="e">
        <f t="shared" si="555"/>
        <v>#DIV/0!</v>
      </c>
      <c r="BD150" s="80" t="e">
        <f t="shared" si="555"/>
        <v>#DIV/0!</v>
      </c>
      <c r="BE150" s="80" t="e">
        <f t="shared" si="555"/>
        <v>#DIV/0!</v>
      </c>
      <c r="BF150" s="80" t="e">
        <f t="shared" si="555"/>
        <v>#DIV/0!</v>
      </c>
      <c r="BG150" s="80" t="e">
        <f t="shared" si="555"/>
        <v>#DIV/0!</v>
      </c>
      <c r="BH150" s="80" t="e">
        <f t="shared" si="555"/>
        <v>#DIV/0!</v>
      </c>
      <c r="BI150" s="80" t="e">
        <f t="shared" si="555"/>
        <v>#DIV/0!</v>
      </c>
      <c r="BJ150" s="80" t="e">
        <f t="shared" si="555"/>
        <v>#DIV/0!</v>
      </c>
      <c r="BK150" s="80" t="e">
        <f t="shared" si="555"/>
        <v>#DIV/0!</v>
      </c>
      <c r="BM150" s="80" t="e">
        <f t="shared" ref="BM150:CF150" si="556">BM149/BM$111</f>
        <v>#DIV/0!</v>
      </c>
      <c r="BN150" s="80" t="e">
        <f t="shared" si="556"/>
        <v>#DIV/0!</v>
      </c>
      <c r="BO150" s="80" t="e">
        <f t="shared" si="556"/>
        <v>#DIV/0!</v>
      </c>
      <c r="BP150" s="80" t="e">
        <f t="shared" si="556"/>
        <v>#DIV/0!</v>
      </c>
      <c r="BQ150" s="80" t="e">
        <f t="shared" si="556"/>
        <v>#DIV/0!</v>
      </c>
      <c r="BR150" s="80" t="e">
        <f t="shared" si="556"/>
        <v>#DIV/0!</v>
      </c>
      <c r="BS150" s="80" t="e">
        <f t="shared" si="556"/>
        <v>#DIV/0!</v>
      </c>
      <c r="BT150" s="80" t="e">
        <f t="shared" si="556"/>
        <v>#DIV/0!</v>
      </c>
      <c r="BU150" s="80" t="e">
        <f t="shared" si="556"/>
        <v>#DIV/0!</v>
      </c>
      <c r="BV150" s="80" t="e">
        <f t="shared" si="556"/>
        <v>#DIV/0!</v>
      </c>
      <c r="BW150" s="80" t="e">
        <f t="shared" si="556"/>
        <v>#DIV/0!</v>
      </c>
      <c r="BX150" s="80" t="e">
        <f t="shared" si="556"/>
        <v>#DIV/0!</v>
      </c>
      <c r="BY150" s="80" t="e">
        <f t="shared" si="556"/>
        <v>#DIV/0!</v>
      </c>
      <c r="BZ150" s="80" t="e">
        <f t="shared" si="556"/>
        <v>#DIV/0!</v>
      </c>
      <c r="CA150" s="80" t="e">
        <f t="shared" si="556"/>
        <v>#DIV/0!</v>
      </c>
      <c r="CB150" s="80" t="e">
        <f t="shared" si="556"/>
        <v>#DIV/0!</v>
      </c>
      <c r="CC150" s="80" t="e">
        <f t="shared" si="556"/>
        <v>#DIV/0!</v>
      </c>
      <c r="CD150" s="80" t="e">
        <f t="shared" si="556"/>
        <v>#DIV/0!</v>
      </c>
      <c r="CE150" s="80" t="e">
        <f t="shared" si="556"/>
        <v>#DIV/0!</v>
      </c>
      <c r="CF150" s="80" t="e">
        <f t="shared" si="556"/>
        <v>#DIV/0!</v>
      </c>
      <c r="CH150" s="80" t="e">
        <f>CH149/CH$111</f>
        <v>#DIV/0!</v>
      </c>
      <c r="CI150" s="80" t="e">
        <f>CI149/CI$111</f>
        <v>#DIV/0!</v>
      </c>
      <c r="CJ150" s="80" t="e">
        <f>CJ149/CJ$111</f>
        <v>#DIV/0!</v>
      </c>
      <c r="CK150" s="80" t="e">
        <f>CK149/CK$111</f>
        <v>#DIV/0!</v>
      </c>
      <c r="CL150" s="80" t="e">
        <f>CL149/CL$111</f>
        <v>#DIV/0!</v>
      </c>
    </row>
    <row r="151" spans="1:96">
      <c r="A151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H151" s="19"/>
      <c r="CI151" s="19"/>
      <c r="CJ151" s="19"/>
      <c r="CK151" s="19"/>
      <c r="CL151" s="19"/>
    </row>
    <row r="152" spans="1:96">
      <c r="A152" t="s">
        <v>105</v>
      </c>
      <c r="D152" s="19">
        <f t="shared" ref="D152:K152" si="557">-D250+-D255</f>
        <v>0</v>
      </c>
      <c r="E152" s="19">
        <f t="shared" ca="1" si="557"/>
        <v>0</v>
      </c>
      <c r="F152" s="19">
        <f t="shared" ca="1" si="557"/>
        <v>0</v>
      </c>
      <c r="G152" s="19">
        <f t="shared" ca="1" si="557"/>
        <v>0</v>
      </c>
      <c r="H152" s="19">
        <f t="shared" ca="1" si="557"/>
        <v>0</v>
      </c>
      <c r="I152" s="19">
        <f t="shared" ca="1" si="557"/>
        <v>0</v>
      </c>
      <c r="J152" s="19">
        <f t="shared" ca="1" si="557"/>
        <v>0</v>
      </c>
      <c r="K152" s="19">
        <f t="shared" ca="1" si="557"/>
        <v>0</v>
      </c>
      <c r="L152" s="19">
        <f t="shared" ref="L152:BA152" ca="1" si="558">-L250+-L255</f>
        <v>0</v>
      </c>
      <c r="M152" s="19">
        <f t="shared" ca="1" si="558"/>
        <v>0</v>
      </c>
      <c r="N152" s="19">
        <f t="shared" ca="1" si="558"/>
        <v>0</v>
      </c>
      <c r="O152" s="19">
        <f t="shared" ca="1" si="558"/>
        <v>0</v>
      </c>
      <c r="P152" s="19">
        <f t="shared" ca="1" si="558"/>
        <v>0</v>
      </c>
      <c r="Q152" s="19">
        <f t="shared" ca="1" si="558"/>
        <v>0</v>
      </c>
      <c r="R152" s="19">
        <f t="shared" ca="1" si="558"/>
        <v>0</v>
      </c>
      <c r="S152" s="19">
        <f t="shared" ca="1" si="558"/>
        <v>0</v>
      </c>
      <c r="T152" s="19">
        <f t="shared" ca="1" si="558"/>
        <v>0</v>
      </c>
      <c r="U152" s="19">
        <f t="shared" ca="1" si="558"/>
        <v>0</v>
      </c>
      <c r="V152" s="19">
        <f t="shared" ca="1" si="558"/>
        <v>0</v>
      </c>
      <c r="W152" s="19">
        <f t="shared" ca="1" si="558"/>
        <v>0</v>
      </c>
      <c r="X152" s="19">
        <f t="shared" ca="1" si="558"/>
        <v>0</v>
      </c>
      <c r="Y152" s="19">
        <f t="shared" ca="1" si="558"/>
        <v>0</v>
      </c>
      <c r="Z152" s="19">
        <f t="shared" ca="1" si="558"/>
        <v>0</v>
      </c>
      <c r="AA152" s="19">
        <f t="shared" ca="1" si="558"/>
        <v>0</v>
      </c>
      <c r="AB152" s="19">
        <f t="shared" ca="1" si="558"/>
        <v>0</v>
      </c>
      <c r="AC152" s="19">
        <f t="shared" ca="1" si="558"/>
        <v>0</v>
      </c>
      <c r="AD152" s="19">
        <f t="shared" ca="1" si="558"/>
        <v>0</v>
      </c>
      <c r="AE152" s="19">
        <f t="shared" ca="1" si="558"/>
        <v>0</v>
      </c>
      <c r="AF152" s="19">
        <f t="shared" ca="1" si="558"/>
        <v>0</v>
      </c>
      <c r="AG152" s="19">
        <f t="shared" ca="1" si="558"/>
        <v>0</v>
      </c>
      <c r="AH152" s="19">
        <f t="shared" ca="1" si="558"/>
        <v>0</v>
      </c>
      <c r="AI152" s="19">
        <f t="shared" ca="1" si="558"/>
        <v>0</v>
      </c>
      <c r="AJ152" s="19">
        <f t="shared" ca="1" si="558"/>
        <v>0</v>
      </c>
      <c r="AK152" s="19">
        <f t="shared" ca="1" si="558"/>
        <v>0</v>
      </c>
      <c r="AL152" s="19">
        <f t="shared" ca="1" si="558"/>
        <v>0</v>
      </c>
      <c r="AM152" s="19">
        <f t="shared" ca="1" si="558"/>
        <v>0</v>
      </c>
      <c r="AN152" s="19">
        <f t="shared" ca="1" si="558"/>
        <v>0</v>
      </c>
      <c r="AO152" s="19">
        <f t="shared" ca="1" si="558"/>
        <v>0</v>
      </c>
      <c r="AP152" s="19">
        <f t="shared" ca="1" si="558"/>
        <v>0</v>
      </c>
      <c r="AQ152" s="19">
        <f t="shared" ca="1" si="558"/>
        <v>0</v>
      </c>
      <c r="AR152" s="19">
        <f t="shared" ca="1" si="558"/>
        <v>0</v>
      </c>
      <c r="AS152" s="19">
        <f t="shared" ca="1" si="558"/>
        <v>0</v>
      </c>
      <c r="AT152" s="19">
        <f t="shared" ca="1" si="558"/>
        <v>0</v>
      </c>
      <c r="AU152" s="19">
        <f t="shared" ca="1" si="558"/>
        <v>0</v>
      </c>
      <c r="AV152" s="19">
        <f t="shared" ca="1" si="558"/>
        <v>0</v>
      </c>
      <c r="AW152" s="19">
        <f t="shared" ca="1" si="558"/>
        <v>0</v>
      </c>
      <c r="AX152" s="19">
        <f t="shared" ca="1" si="558"/>
        <v>0</v>
      </c>
      <c r="AY152" s="19">
        <f t="shared" ca="1" si="558"/>
        <v>0</v>
      </c>
      <c r="AZ152" s="19">
        <f t="shared" ca="1" si="558"/>
        <v>0</v>
      </c>
      <c r="BA152" s="19">
        <f t="shared" ca="1" si="558"/>
        <v>0</v>
      </c>
      <c r="BB152" s="19">
        <f t="shared" ref="BB152:BK152" ca="1" si="559">-BB250+-BB255</f>
        <v>0</v>
      </c>
      <c r="BC152" s="19">
        <f t="shared" ca="1" si="559"/>
        <v>0</v>
      </c>
      <c r="BD152" s="19">
        <f t="shared" ca="1" si="559"/>
        <v>0</v>
      </c>
      <c r="BE152" s="19">
        <f t="shared" ca="1" si="559"/>
        <v>0</v>
      </c>
      <c r="BF152" s="19">
        <f t="shared" ca="1" si="559"/>
        <v>0</v>
      </c>
      <c r="BG152" s="19">
        <f t="shared" ca="1" si="559"/>
        <v>0</v>
      </c>
      <c r="BH152" s="19">
        <f t="shared" ca="1" si="559"/>
        <v>0</v>
      </c>
      <c r="BI152" s="19">
        <f t="shared" ca="1" si="559"/>
        <v>0</v>
      </c>
      <c r="BJ152" s="19">
        <f t="shared" ca="1" si="559"/>
        <v>0</v>
      </c>
      <c r="BK152" s="19">
        <f t="shared" ca="1" si="559"/>
        <v>0</v>
      </c>
      <c r="BM152" s="17">
        <f ca="1">SUM(D152:F152)</f>
        <v>0</v>
      </c>
      <c r="BN152" s="17">
        <f ca="1">SUM(G152:I152)</f>
        <v>0</v>
      </c>
      <c r="BO152" s="17">
        <f ca="1">SUM(J152:L152)</f>
        <v>0</v>
      </c>
      <c r="BP152" s="17">
        <f ca="1">SUM(M152:O152)</f>
        <v>0</v>
      </c>
      <c r="BQ152" s="17">
        <f ca="1">SUM(P152:R152)</f>
        <v>0</v>
      </c>
      <c r="BR152" s="17">
        <f ca="1">SUM(S152:U152)</f>
        <v>0</v>
      </c>
      <c r="BS152" s="17">
        <f ca="1">SUM(V152:X152)</f>
        <v>0</v>
      </c>
      <c r="BT152" s="17">
        <f ca="1">SUM(Y152:AA152)</f>
        <v>0</v>
      </c>
      <c r="BU152" s="17">
        <f ca="1">SUM(AB152:AD152)</f>
        <v>0</v>
      </c>
      <c r="BV152" s="17">
        <f ca="1">SUM(AE152:AG152)</f>
        <v>0</v>
      </c>
      <c r="BW152" s="17">
        <f ca="1">SUM(AH152:AJ152)</f>
        <v>0</v>
      </c>
      <c r="BX152" s="17">
        <f ca="1">SUM(AK152:AM152)</f>
        <v>0</v>
      </c>
      <c r="BY152" s="17">
        <f ca="1">SUM(AN152:AP152)</f>
        <v>0</v>
      </c>
      <c r="BZ152" s="17">
        <f ca="1">SUM(AQ152:AS152)</f>
        <v>0</v>
      </c>
      <c r="CA152" s="17">
        <f ca="1">SUM(AT152:AV152)</f>
        <v>0</v>
      </c>
      <c r="CB152" s="17">
        <f ca="1">SUM(AW152:AY152)</f>
        <v>0</v>
      </c>
      <c r="CC152" s="17">
        <f ca="1">SUM(AZ152:BB152)</f>
        <v>0</v>
      </c>
      <c r="CD152" s="17">
        <f ca="1">SUM(BC152:BE152)</f>
        <v>0</v>
      </c>
      <c r="CE152" s="17">
        <f ca="1">SUM(BF152:BH152)</f>
        <v>0</v>
      </c>
      <c r="CF152" s="17">
        <f ca="1">SUM(BI152:BK152)</f>
        <v>0</v>
      </c>
      <c r="CH152" s="17">
        <f ca="1">SUM(D152:O152)</f>
        <v>0</v>
      </c>
      <c r="CI152" s="17">
        <f ca="1">SUM(P152:AA152)</f>
        <v>0</v>
      </c>
      <c r="CJ152" s="17">
        <f ca="1">SUM(AB152:AM152)</f>
        <v>0</v>
      </c>
      <c r="CK152" s="17">
        <f ca="1">SUM(AN152:AY152)</f>
        <v>0</v>
      </c>
      <c r="CL152" s="17">
        <f ca="1">SUM(AZ152:BK152)</f>
        <v>0</v>
      </c>
      <c r="CN152" s="65" t="str">
        <f ca="1">IF(AND(ABS(CH152-SUM(D152:O152))&lt;0.0001,ABS(CH152-SUM(BM152:BP152))&lt;0.0001),"Ok","ERROR")</f>
        <v>Ok</v>
      </c>
      <c r="CO152" s="65" t="str">
        <f ca="1">IF(AND(ABS(CI152-SUM(P152:AA152))&lt;0.0001,ABS(CI152-SUM(BQ152:BT152))&lt;0.001),"Ok","ERROR")</f>
        <v>Ok</v>
      </c>
      <c r="CP152" s="65" t="str">
        <f ca="1">IF(AND(ABS(CJ152-SUM(AB152:AM152))&lt;0.0001,ABS(CJ152-SUM(BU152:BX152))&lt;0.0001),"Ok","ERROR")</f>
        <v>Ok</v>
      </c>
      <c r="CQ152" s="65" t="str">
        <f ca="1">IF(AND(ABS(CK152-SUM(AN152:AY152))&lt;0.0001,ABS(CK152-SUM(BY152:CB152))&lt;0.0001),"Ok","ERROR")</f>
        <v>Ok</v>
      </c>
      <c r="CR152" s="65" t="str">
        <f ca="1">IF(AND(ABS(CL152-SUM(AZ152:BK152))&lt;0.0001,ABS(CL152-SUM(CC152:CF152))&lt;0.0001),"Ok","ERROR")</f>
        <v>Ok</v>
      </c>
    </row>
    <row r="153" spans="1:96">
      <c r="A153" s="48" t="s">
        <v>104</v>
      </c>
      <c r="B153" s="48"/>
      <c r="C153" s="48"/>
      <c r="D153" s="53">
        <v>0</v>
      </c>
      <c r="E153" s="53">
        <f t="shared" ref="E153:AJ153" ca="1" si="560">(2*E252*E9)/(2-E9)</f>
        <v>0</v>
      </c>
      <c r="F153" s="53">
        <f t="shared" ca="1" si="560"/>
        <v>0</v>
      </c>
      <c r="G153" s="53">
        <f t="shared" ca="1" si="560"/>
        <v>0</v>
      </c>
      <c r="H153" s="53">
        <f t="shared" ca="1" si="560"/>
        <v>0</v>
      </c>
      <c r="I153" s="53">
        <f t="shared" ca="1" si="560"/>
        <v>0</v>
      </c>
      <c r="J153" s="53">
        <f t="shared" ca="1" si="560"/>
        <v>0</v>
      </c>
      <c r="K153" s="53">
        <f t="shared" ca="1" si="560"/>
        <v>0</v>
      </c>
      <c r="L153" s="53">
        <f t="shared" ca="1" si="560"/>
        <v>0</v>
      </c>
      <c r="M153" s="53">
        <f t="shared" ca="1" si="560"/>
        <v>0</v>
      </c>
      <c r="N153" s="53">
        <f t="shared" ca="1" si="560"/>
        <v>0</v>
      </c>
      <c r="O153" s="53">
        <f t="shared" ca="1" si="560"/>
        <v>0</v>
      </c>
      <c r="P153" s="53">
        <f t="shared" ca="1" si="560"/>
        <v>0</v>
      </c>
      <c r="Q153" s="53">
        <f t="shared" ca="1" si="560"/>
        <v>0</v>
      </c>
      <c r="R153" s="53">
        <f t="shared" ca="1" si="560"/>
        <v>0</v>
      </c>
      <c r="S153" s="53">
        <f t="shared" ca="1" si="560"/>
        <v>0</v>
      </c>
      <c r="T153" s="53">
        <f t="shared" ca="1" si="560"/>
        <v>0</v>
      </c>
      <c r="U153" s="53">
        <f t="shared" ca="1" si="560"/>
        <v>0</v>
      </c>
      <c r="V153" s="53">
        <f t="shared" ca="1" si="560"/>
        <v>0</v>
      </c>
      <c r="W153" s="53">
        <f t="shared" ca="1" si="560"/>
        <v>0</v>
      </c>
      <c r="X153" s="53">
        <f t="shared" ca="1" si="560"/>
        <v>0</v>
      </c>
      <c r="Y153" s="53">
        <f t="shared" ca="1" si="560"/>
        <v>0</v>
      </c>
      <c r="Z153" s="53">
        <f t="shared" ca="1" si="560"/>
        <v>0</v>
      </c>
      <c r="AA153" s="53">
        <f t="shared" ca="1" si="560"/>
        <v>0</v>
      </c>
      <c r="AB153" s="53">
        <f t="shared" ca="1" si="560"/>
        <v>0</v>
      </c>
      <c r="AC153" s="53">
        <f t="shared" ca="1" si="560"/>
        <v>0</v>
      </c>
      <c r="AD153" s="53">
        <f t="shared" ca="1" si="560"/>
        <v>0</v>
      </c>
      <c r="AE153" s="53">
        <f t="shared" ca="1" si="560"/>
        <v>0</v>
      </c>
      <c r="AF153" s="53">
        <f t="shared" ca="1" si="560"/>
        <v>0</v>
      </c>
      <c r="AG153" s="53">
        <f t="shared" ca="1" si="560"/>
        <v>0</v>
      </c>
      <c r="AH153" s="53">
        <f t="shared" ca="1" si="560"/>
        <v>0</v>
      </c>
      <c r="AI153" s="53">
        <f t="shared" ca="1" si="560"/>
        <v>0</v>
      </c>
      <c r="AJ153" s="53">
        <f t="shared" ca="1" si="560"/>
        <v>0</v>
      </c>
      <c r="AK153" s="53">
        <f t="shared" ref="AK153:BK153" ca="1" si="561">(2*AK252*AK9)/(2-AK9)</f>
        <v>0</v>
      </c>
      <c r="AL153" s="53">
        <f t="shared" ca="1" si="561"/>
        <v>0</v>
      </c>
      <c r="AM153" s="53">
        <f t="shared" ca="1" si="561"/>
        <v>0</v>
      </c>
      <c r="AN153" s="53">
        <f t="shared" ca="1" si="561"/>
        <v>0</v>
      </c>
      <c r="AO153" s="53">
        <f t="shared" ca="1" si="561"/>
        <v>0</v>
      </c>
      <c r="AP153" s="53">
        <f t="shared" ca="1" si="561"/>
        <v>0</v>
      </c>
      <c r="AQ153" s="53">
        <f t="shared" ca="1" si="561"/>
        <v>0</v>
      </c>
      <c r="AR153" s="53">
        <f t="shared" ca="1" si="561"/>
        <v>0</v>
      </c>
      <c r="AS153" s="53">
        <f t="shared" ca="1" si="561"/>
        <v>0</v>
      </c>
      <c r="AT153" s="53">
        <f t="shared" ca="1" si="561"/>
        <v>0</v>
      </c>
      <c r="AU153" s="53">
        <f t="shared" ca="1" si="561"/>
        <v>0</v>
      </c>
      <c r="AV153" s="53">
        <f t="shared" ca="1" si="561"/>
        <v>0</v>
      </c>
      <c r="AW153" s="53">
        <f t="shared" ca="1" si="561"/>
        <v>0</v>
      </c>
      <c r="AX153" s="53">
        <f t="shared" ca="1" si="561"/>
        <v>0</v>
      </c>
      <c r="AY153" s="53">
        <f t="shared" ca="1" si="561"/>
        <v>0</v>
      </c>
      <c r="AZ153" s="53">
        <f t="shared" ca="1" si="561"/>
        <v>0</v>
      </c>
      <c r="BA153" s="53">
        <f t="shared" ca="1" si="561"/>
        <v>0</v>
      </c>
      <c r="BB153" s="53">
        <f t="shared" ca="1" si="561"/>
        <v>0</v>
      </c>
      <c r="BC153" s="53">
        <f t="shared" ca="1" si="561"/>
        <v>0</v>
      </c>
      <c r="BD153" s="53">
        <f t="shared" ca="1" si="561"/>
        <v>0</v>
      </c>
      <c r="BE153" s="53">
        <f t="shared" ca="1" si="561"/>
        <v>0</v>
      </c>
      <c r="BF153" s="53">
        <f t="shared" ca="1" si="561"/>
        <v>0</v>
      </c>
      <c r="BG153" s="53">
        <f t="shared" ca="1" si="561"/>
        <v>0</v>
      </c>
      <c r="BH153" s="53">
        <f t="shared" ca="1" si="561"/>
        <v>0</v>
      </c>
      <c r="BI153" s="53">
        <f t="shared" ca="1" si="561"/>
        <v>0</v>
      </c>
      <c r="BJ153" s="53">
        <f t="shared" ca="1" si="561"/>
        <v>0</v>
      </c>
      <c r="BK153" s="53">
        <f t="shared" ca="1" si="561"/>
        <v>0</v>
      </c>
      <c r="BM153" s="46">
        <f ca="1">SUM(D153:F153)</f>
        <v>0</v>
      </c>
      <c r="BN153" s="46">
        <f ca="1">SUM(G153:I153)</f>
        <v>0</v>
      </c>
      <c r="BO153" s="46">
        <f ca="1">SUM(J153:L153)</f>
        <v>0</v>
      </c>
      <c r="BP153" s="46">
        <f ca="1">SUM(M153:O153)</f>
        <v>0</v>
      </c>
      <c r="BQ153" s="46">
        <f ca="1">SUM(P153:R153)</f>
        <v>0</v>
      </c>
      <c r="BR153" s="46">
        <f ca="1">SUM(S153:U153)</f>
        <v>0</v>
      </c>
      <c r="BS153" s="46">
        <f ca="1">SUM(V153:X153)</f>
        <v>0</v>
      </c>
      <c r="BT153" s="46">
        <f ca="1">SUM(Y153:AA153)</f>
        <v>0</v>
      </c>
      <c r="BU153" s="46">
        <f ca="1">SUM(AB153:AD153)</f>
        <v>0</v>
      </c>
      <c r="BV153" s="46">
        <f ca="1">SUM(AE153:AG153)</f>
        <v>0</v>
      </c>
      <c r="BW153" s="46">
        <f ca="1">SUM(AH153:AJ153)</f>
        <v>0</v>
      </c>
      <c r="BX153" s="46">
        <f ca="1">SUM(AK153:AM153)</f>
        <v>0</v>
      </c>
      <c r="BY153" s="46">
        <f ca="1">SUM(AN153:AP153)</f>
        <v>0</v>
      </c>
      <c r="BZ153" s="46">
        <f ca="1">SUM(AQ153:AS153)</f>
        <v>0</v>
      </c>
      <c r="CA153" s="46">
        <f ca="1">SUM(AT153:AV153)</f>
        <v>0</v>
      </c>
      <c r="CB153" s="46">
        <f ca="1">SUM(AW153:AY153)</f>
        <v>0</v>
      </c>
      <c r="CC153" s="46">
        <f ca="1">SUM(AZ153:BB153)</f>
        <v>0</v>
      </c>
      <c r="CD153" s="46">
        <f ca="1">SUM(BC153:BE153)</f>
        <v>0</v>
      </c>
      <c r="CE153" s="46">
        <f ca="1">SUM(BF153:BH153)</f>
        <v>0</v>
      </c>
      <c r="CF153" s="46">
        <f ca="1">SUM(BI153:BK153)</f>
        <v>0</v>
      </c>
      <c r="CH153" s="46">
        <f ca="1">SUM(D153:O153)</f>
        <v>0</v>
      </c>
      <c r="CI153" s="46">
        <f ca="1">SUM(P153:AA153)</f>
        <v>0</v>
      </c>
      <c r="CJ153" s="46">
        <f ca="1">SUM(AB153:AM153)</f>
        <v>0</v>
      </c>
      <c r="CK153" s="46">
        <f ca="1">SUM(AN153:AY153)</f>
        <v>0</v>
      </c>
      <c r="CL153" s="46">
        <f ca="1">SUM(AZ153:BK153)</f>
        <v>0</v>
      </c>
      <c r="CN153" s="65" t="str">
        <f ca="1">IF(AND(ABS(CH153-SUM(D153:O153))&lt;0.0001,ABS(CH153-SUM(BM153:BP153))&lt;0.0001),"Ok","ERROR")</f>
        <v>Ok</v>
      </c>
      <c r="CO153" s="65" t="str">
        <f ca="1">IF(AND(ABS(CI153-SUM(P153:AA153))&lt;0.0001,ABS(CI153-SUM(BQ153:BT153))&lt;0.001),"Ok","ERROR")</f>
        <v>Ok</v>
      </c>
      <c r="CP153" s="65" t="str">
        <f ca="1">IF(AND(ABS(CJ153-SUM(AB153:AM153))&lt;0.0001,ABS(CJ153-SUM(BU153:BX153))&lt;0.0001),"Ok","ERROR")</f>
        <v>Ok</v>
      </c>
      <c r="CQ153" s="65" t="str">
        <f ca="1">IF(AND(ABS(CK153-SUM(AN153:AY153))&lt;0.0001,ABS(CK153-SUM(BY153:CB153))&lt;0.0001),"Ok","ERROR")</f>
        <v>Ok</v>
      </c>
      <c r="CR153" s="65" t="str">
        <f ca="1">IF(AND(ABS(CL153-SUM(AZ153:BK153))&lt;0.0001,ABS(CL153-SUM(CC153:CF153))&lt;0.0001),"Ok","ERROR")</f>
        <v>Ok</v>
      </c>
    </row>
    <row r="154" spans="1:96" s="1" customFormat="1">
      <c r="A154" s="1" t="s">
        <v>106</v>
      </c>
      <c r="D154" s="29">
        <f>D146+D152+D153</f>
        <v>-8.3333333333333329E-2</v>
      </c>
      <c r="E154" s="29">
        <f t="shared" ref="E154:BK154" ca="1" si="562">E146+E152+E153</f>
        <v>-8.3333333333333329E-2</v>
      </c>
      <c r="F154" s="29">
        <f t="shared" ca="1" si="562"/>
        <v>-8.3333333333333329E-2</v>
      </c>
      <c r="G154" s="29">
        <f t="shared" ca="1" si="562"/>
        <v>-8.3333333333333329E-2</v>
      </c>
      <c r="H154" s="29">
        <f t="shared" ca="1" si="562"/>
        <v>-8.3333333333333329E-2</v>
      </c>
      <c r="I154" s="29">
        <f t="shared" ca="1" si="562"/>
        <v>-8.3333333333333329E-2</v>
      </c>
      <c r="J154" s="29">
        <f t="shared" ca="1" si="562"/>
        <v>-8.3333333333333329E-2</v>
      </c>
      <c r="K154" s="29">
        <f t="shared" ca="1" si="562"/>
        <v>-8.3333333333333329E-2</v>
      </c>
      <c r="L154" s="29">
        <f t="shared" ca="1" si="562"/>
        <v>-8.3333333333333329E-2</v>
      </c>
      <c r="M154" s="29">
        <f t="shared" ca="1" si="562"/>
        <v>-8.3333333333333329E-2</v>
      </c>
      <c r="N154" s="29">
        <f t="shared" ca="1" si="562"/>
        <v>-8.3333333333333329E-2</v>
      </c>
      <c r="O154" s="29">
        <f t="shared" ca="1" si="562"/>
        <v>-8.3333333333333329E-2</v>
      </c>
      <c r="P154" s="29">
        <f t="shared" ca="1" si="562"/>
        <v>-8.3333333333333329E-2</v>
      </c>
      <c r="Q154" s="29">
        <f t="shared" ca="1" si="562"/>
        <v>-8.3333333333333329E-2</v>
      </c>
      <c r="R154" s="29">
        <f t="shared" ca="1" si="562"/>
        <v>-8.3333333333333329E-2</v>
      </c>
      <c r="S154" s="29">
        <f t="shared" ca="1" si="562"/>
        <v>-8.3333333333333329E-2</v>
      </c>
      <c r="T154" s="29">
        <f t="shared" ca="1" si="562"/>
        <v>-8.3333333333333329E-2</v>
      </c>
      <c r="U154" s="29">
        <f t="shared" ca="1" si="562"/>
        <v>-8.3333333333333329E-2</v>
      </c>
      <c r="V154" s="29">
        <f t="shared" ca="1" si="562"/>
        <v>-8.3333333333333329E-2</v>
      </c>
      <c r="W154" s="29">
        <f t="shared" ca="1" si="562"/>
        <v>-8.3333333333333329E-2</v>
      </c>
      <c r="X154" s="29">
        <f t="shared" ca="1" si="562"/>
        <v>-8.3333333333333329E-2</v>
      </c>
      <c r="Y154" s="29">
        <f t="shared" ca="1" si="562"/>
        <v>-8.3333333333333329E-2</v>
      </c>
      <c r="Z154" s="29">
        <f t="shared" ca="1" si="562"/>
        <v>-8.3333333333333329E-2</v>
      </c>
      <c r="AA154" s="29">
        <f t="shared" ca="1" si="562"/>
        <v>-8.3333333333333329E-2</v>
      </c>
      <c r="AB154" s="29">
        <f t="shared" ca="1" si="562"/>
        <v>-8.3333333333333329E-2</v>
      </c>
      <c r="AC154" s="29">
        <f t="shared" ca="1" si="562"/>
        <v>-8.3333333333333329E-2</v>
      </c>
      <c r="AD154" s="29">
        <f t="shared" ca="1" si="562"/>
        <v>-8.3333333333333329E-2</v>
      </c>
      <c r="AE154" s="29">
        <f t="shared" ca="1" si="562"/>
        <v>-8.3333333333333329E-2</v>
      </c>
      <c r="AF154" s="29">
        <f t="shared" ca="1" si="562"/>
        <v>-8.3333333333333329E-2</v>
      </c>
      <c r="AG154" s="29">
        <f t="shared" ca="1" si="562"/>
        <v>-8.3333333333333329E-2</v>
      </c>
      <c r="AH154" s="29">
        <f t="shared" ca="1" si="562"/>
        <v>-8.3333333333333329E-2</v>
      </c>
      <c r="AI154" s="29">
        <f t="shared" ca="1" si="562"/>
        <v>-8.3333333333333329E-2</v>
      </c>
      <c r="AJ154" s="29">
        <f t="shared" ca="1" si="562"/>
        <v>-8.3333333333333329E-2</v>
      </c>
      <c r="AK154" s="29">
        <f t="shared" ca="1" si="562"/>
        <v>-8.3333333333333329E-2</v>
      </c>
      <c r="AL154" s="29">
        <f t="shared" ca="1" si="562"/>
        <v>-8.3333333333333329E-2</v>
      </c>
      <c r="AM154" s="29">
        <f t="shared" ca="1" si="562"/>
        <v>-8.3333333333333329E-2</v>
      </c>
      <c r="AN154" s="29">
        <f t="shared" ca="1" si="562"/>
        <v>-8.3333333333333329E-2</v>
      </c>
      <c r="AO154" s="29">
        <f t="shared" ca="1" si="562"/>
        <v>-8.3333333333333329E-2</v>
      </c>
      <c r="AP154" s="29">
        <f t="shared" ca="1" si="562"/>
        <v>-8.3333333333333329E-2</v>
      </c>
      <c r="AQ154" s="29">
        <f t="shared" ca="1" si="562"/>
        <v>-8.3333333333333329E-2</v>
      </c>
      <c r="AR154" s="29">
        <f t="shared" ca="1" si="562"/>
        <v>-8.3333333333333329E-2</v>
      </c>
      <c r="AS154" s="29">
        <f t="shared" ca="1" si="562"/>
        <v>-8.3333333333333329E-2</v>
      </c>
      <c r="AT154" s="29">
        <f t="shared" ca="1" si="562"/>
        <v>-8.3333333333333329E-2</v>
      </c>
      <c r="AU154" s="29">
        <f t="shared" ca="1" si="562"/>
        <v>-8.3333333333333329E-2</v>
      </c>
      <c r="AV154" s="29">
        <f t="shared" ca="1" si="562"/>
        <v>-8.3333333333333329E-2</v>
      </c>
      <c r="AW154" s="29">
        <f t="shared" ca="1" si="562"/>
        <v>-8.3333333333333329E-2</v>
      </c>
      <c r="AX154" s="29">
        <f t="shared" ca="1" si="562"/>
        <v>-8.3333333333333329E-2</v>
      </c>
      <c r="AY154" s="29">
        <f t="shared" ca="1" si="562"/>
        <v>-8.3333333333333329E-2</v>
      </c>
      <c r="AZ154" s="29">
        <f t="shared" ca="1" si="562"/>
        <v>-8.3333333333333329E-2</v>
      </c>
      <c r="BA154" s="29">
        <f t="shared" ca="1" si="562"/>
        <v>-8.3333333333333329E-2</v>
      </c>
      <c r="BB154" s="29">
        <f t="shared" ca="1" si="562"/>
        <v>-8.3333333333333329E-2</v>
      </c>
      <c r="BC154" s="29">
        <f t="shared" ca="1" si="562"/>
        <v>-8.3333333333333329E-2</v>
      </c>
      <c r="BD154" s="29">
        <f t="shared" ca="1" si="562"/>
        <v>-8.3333333333333329E-2</v>
      </c>
      <c r="BE154" s="29">
        <f t="shared" ca="1" si="562"/>
        <v>-8.3333333333333329E-2</v>
      </c>
      <c r="BF154" s="29">
        <f t="shared" ca="1" si="562"/>
        <v>-8.3333333333333329E-2</v>
      </c>
      <c r="BG154" s="29">
        <f t="shared" ca="1" si="562"/>
        <v>-8.3333333333333329E-2</v>
      </c>
      <c r="BH154" s="29">
        <f t="shared" ca="1" si="562"/>
        <v>-8.3333333333333329E-2</v>
      </c>
      <c r="BI154" s="29">
        <f t="shared" ca="1" si="562"/>
        <v>-8.3333333333333329E-2</v>
      </c>
      <c r="BJ154" s="29">
        <f t="shared" ca="1" si="562"/>
        <v>-8.3333333333333329E-2</v>
      </c>
      <c r="BK154" s="29">
        <f t="shared" ca="1" si="562"/>
        <v>-8.3333333333333329E-2</v>
      </c>
      <c r="BL154" s="59"/>
      <c r="BM154" s="27">
        <f ca="1">SUM(D154:F154)</f>
        <v>-0.25</v>
      </c>
      <c r="BN154" s="27">
        <f ca="1">SUM(G154:I154)</f>
        <v>-0.25</v>
      </c>
      <c r="BO154" s="27">
        <f ca="1">SUM(J154:L154)</f>
        <v>-0.25</v>
      </c>
      <c r="BP154" s="27">
        <f ca="1">SUM(M154:O154)</f>
        <v>-0.25</v>
      </c>
      <c r="BQ154" s="27">
        <f ca="1">SUM(P154:R154)</f>
        <v>-0.25</v>
      </c>
      <c r="BR154" s="27">
        <f ca="1">SUM(S154:U154)</f>
        <v>-0.25</v>
      </c>
      <c r="BS154" s="27">
        <f ca="1">SUM(V154:X154)</f>
        <v>-0.25</v>
      </c>
      <c r="BT154" s="27">
        <f ca="1">SUM(Y154:AA154)</f>
        <v>-0.25</v>
      </c>
      <c r="BU154" s="27">
        <f ca="1">SUM(AB154:AD154)</f>
        <v>-0.25</v>
      </c>
      <c r="BV154" s="27">
        <f ca="1">SUM(AE154:AG154)</f>
        <v>-0.25</v>
      </c>
      <c r="BW154" s="27">
        <f ca="1">SUM(AH154:AJ154)</f>
        <v>-0.25</v>
      </c>
      <c r="BX154" s="27">
        <f ca="1">SUM(AK154:AM154)</f>
        <v>-0.25</v>
      </c>
      <c r="BY154" s="27">
        <f ca="1">SUM(AN154:AP154)</f>
        <v>-0.25</v>
      </c>
      <c r="BZ154" s="27">
        <f ca="1">SUM(AQ154:AS154)</f>
        <v>-0.25</v>
      </c>
      <c r="CA154" s="27">
        <f ca="1">SUM(AT154:AV154)</f>
        <v>-0.25</v>
      </c>
      <c r="CB154" s="27">
        <f ca="1">SUM(AW154:AY154)</f>
        <v>-0.25</v>
      </c>
      <c r="CC154" s="27">
        <f ca="1">SUM(AZ154:BB154)</f>
        <v>-0.25</v>
      </c>
      <c r="CD154" s="27">
        <f ca="1">SUM(BC154:BE154)</f>
        <v>-0.25</v>
      </c>
      <c r="CE154" s="27">
        <f ca="1">SUM(BF154:BH154)</f>
        <v>-0.25</v>
      </c>
      <c r="CF154" s="27">
        <f ca="1">SUM(BI154:BK154)</f>
        <v>-0.25</v>
      </c>
      <c r="CG154" s="59"/>
      <c r="CH154" s="27">
        <f ca="1">SUM(D154:O154)</f>
        <v>-1</v>
      </c>
      <c r="CI154" s="27">
        <f ca="1">SUM(P154:AA154)</f>
        <v>-1</v>
      </c>
      <c r="CJ154" s="27">
        <f ca="1">SUM(AB154:AM154)</f>
        <v>-1</v>
      </c>
      <c r="CK154" s="27">
        <f ca="1">SUM(AN154:AY154)</f>
        <v>-1</v>
      </c>
      <c r="CL154" s="27">
        <f ca="1">SUM(AZ154:BK154)</f>
        <v>-1</v>
      </c>
      <c r="CM154" s="59"/>
      <c r="CN154" s="66" t="str">
        <f ca="1">IF(AND(ABS(CH154-SUM(D154:O154))&lt;0.0001,ABS(CH154-SUM(BM154:BP154))&lt;0.0001),"Ok","ERROR")</f>
        <v>Ok</v>
      </c>
      <c r="CO154" s="66" t="str">
        <f ca="1">IF(AND(ABS(CI154-SUM(P154:AA154))&lt;0.0001,ABS(CI154-SUM(BQ154:BT154))&lt;0.001),"Ok","ERROR")</f>
        <v>Ok</v>
      </c>
      <c r="CP154" s="66" t="str">
        <f ca="1">IF(AND(ABS(CJ154-SUM(AB154:AM154))&lt;0.0001,ABS(CJ154-SUM(BU154:BX154))&lt;0.0001),"Ok","ERROR")</f>
        <v>Ok</v>
      </c>
      <c r="CQ154" s="66" t="str">
        <f ca="1">IF(AND(ABS(CK154-SUM(AN154:AY154))&lt;0.0001,ABS(CK154-SUM(BY154:CB154))&lt;0.0001),"Ok","ERROR")</f>
        <v>Ok</v>
      </c>
      <c r="CR154" s="66" t="str">
        <f ca="1">IF(AND(ABS(CL154-SUM(AZ154:BK154))&lt;0.0001,ABS(CL154-SUM(CC154:CF154))&lt;0.0001),"Ok","ERROR")</f>
        <v>Ok</v>
      </c>
    </row>
    <row r="155" spans="1:96">
      <c r="A155" s="12" t="s">
        <v>93</v>
      </c>
      <c r="D155" s="80" t="e">
        <f t="shared" ref="D155:AI155" si="563">D154/D$111</f>
        <v>#DIV/0!</v>
      </c>
      <c r="E155" s="80" t="e">
        <f t="shared" ca="1" si="563"/>
        <v>#DIV/0!</v>
      </c>
      <c r="F155" s="80" t="e">
        <f t="shared" ca="1" si="563"/>
        <v>#DIV/0!</v>
      </c>
      <c r="G155" s="80" t="e">
        <f t="shared" ca="1" si="563"/>
        <v>#DIV/0!</v>
      </c>
      <c r="H155" s="80" t="e">
        <f t="shared" ca="1" si="563"/>
        <v>#DIV/0!</v>
      </c>
      <c r="I155" s="80" t="e">
        <f t="shared" ca="1" si="563"/>
        <v>#DIV/0!</v>
      </c>
      <c r="J155" s="80" t="e">
        <f t="shared" ca="1" si="563"/>
        <v>#DIV/0!</v>
      </c>
      <c r="K155" s="80" t="e">
        <f t="shared" ca="1" si="563"/>
        <v>#DIV/0!</v>
      </c>
      <c r="L155" s="80" t="e">
        <f t="shared" ca="1" si="563"/>
        <v>#DIV/0!</v>
      </c>
      <c r="M155" s="80" t="e">
        <f t="shared" ca="1" si="563"/>
        <v>#DIV/0!</v>
      </c>
      <c r="N155" s="80" t="e">
        <f t="shared" ca="1" si="563"/>
        <v>#DIV/0!</v>
      </c>
      <c r="O155" s="80" t="e">
        <f t="shared" ca="1" si="563"/>
        <v>#DIV/0!</v>
      </c>
      <c r="P155" s="80" t="e">
        <f t="shared" ca="1" si="563"/>
        <v>#DIV/0!</v>
      </c>
      <c r="Q155" s="80" t="e">
        <f t="shared" ca="1" si="563"/>
        <v>#DIV/0!</v>
      </c>
      <c r="R155" s="80" t="e">
        <f t="shared" ca="1" si="563"/>
        <v>#DIV/0!</v>
      </c>
      <c r="S155" s="80" t="e">
        <f t="shared" ca="1" si="563"/>
        <v>#DIV/0!</v>
      </c>
      <c r="T155" s="80" t="e">
        <f t="shared" ca="1" si="563"/>
        <v>#DIV/0!</v>
      </c>
      <c r="U155" s="80" t="e">
        <f t="shared" ca="1" si="563"/>
        <v>#DIV/0!</v>
      </c>
      <c r="V155" s="80" t="e">
        <f t="shared" ca="1" si="563"/>
        <v>#DIV/0!</v>
      </c>
      <c r="W155" s="80" t="e">
        <f t="shared" ca="1" si="563"/>
        <v>#DIV/0!</v>
      </c>
      <c r="X155" s="80" t="e">
        <f t="shared" ca="1" si="563"/>
        <v>#DIV/0!</v>
      </c>
      <c r="Y155" s="80" t="e">
        <f t="shared" ca="1" si="563"/>
        <v>#DIV/0!</v>
      </c>
      <c r="Z155" s="80" t="e">
        <f t="shared" ca="1" si="563"/>
        <v>#DIV/0!</v>
      </c>
      <c r="AA155" s="80" t="e">
        <f t="shared" ca="1" si="563"/>
        <v>#DIV/0!</v>
      </c>
      <c r="AB155" s="80" t="e">
        <f t="shared" ca="1" si="563"/>
        <v>#DIV/0!</v>
      </c>
      <c r="AC155" s="80" t="e">
        <f t="shared" ca="1" si="563"/>
        <v>#DIV/0!</v>
      </c>
      <c r="AD155" s="80" t="e">
        <f t="shared" ca="1" si="563"/>
        <v>#DIV/0!</v>
      </c>
      <c r="AE155" s="80" t="e">
        <f t="shared" ca="1" si="563"/>
        <v>#DIV/0!</v>
      </c>
      <c r="AF155" s="80" t="e">
        <f t="shared" ca="1" si="563"/>
        <v>#DIV/0!</v>
      </c>
      <c r="AG155" s="80" t="e">
        <f t="shared" ca="1" si="563"/>
        <v>#DIV/0!</v>
      </c>
      <c r="AH155" s="80" t="e">
        <f t="shared" ca="1" si="563"/>
        <v>#DIV/0!</v>
      </c>
      <c r="AI155" s="80" t="e">
        <f t="shared" ca="1" si="563"/>
        <v>#DIV/0!</v>
      </c>
      <c r="AJ155" s="80" t="e">
        <f t="shared" ref="AJ155:BK155" ca="1" si="564">AJ154/AJ$111</f>
        <v>#DIV/0!</v>
      </c>
      <c r="AK155" s="80" t="e">
        <f t="shared" ca="1" si="564"/>
        <v>#DIV/0!</v>
      </c>
      <c r="AL155" s="80" t="e">
        <f t="shared" ca="1" si="564"/>
        <v>#DIV/0!</v>
      </c>
      <c r="AM155" s="80" t="e">
        <f t="shared" ca="1" si="564"/>
        <v>#DIV/0!</v>
      </c>
      <c r="AN155" s="80" t="e">
        <f t="shared" ca="1" si="564"/>
        <v>#DIV/0!</v>
      </c>
      <c r="AO155" s="80" t="e">
        <f t="shared" ca="1" si="564"/>
        <v>#DIV/0!</v>
      </c>
      <c r="AP155" s="80" t="e">
        <f t="shared" ca="1" si="564"/>
        <v>#DIV/0!</v>
      </c>
      <c r="AQ155" s="80" t="e">
        <f t="shared" ca="1" si="564"/>
        <v>#DIV/0!</v>
      </c>
      <c r="AR155" s="80" t="e">
        <f t="shared" ca="1" si="564"/>
        <v>#DIV/0!</v>
      </c>
      <c r="AS155" s="80" t="e">
        <f t="shared" ca="1" si="564"/>
        <v>#DIV/0!</v>
      </c>
      <c r="AT155" s="80" t="e">
        <f t="shared" ca="1" si="564"/>
        <v>#DIV/0!</v>
      </c>
      <c r="AU155" s="80" t="e">
        <f t="shared" ca="1" si="564"/>
        <v>#DIV/0!</v>
      </c>
      <c r="AV155" s="80" t="e">
        <f t="shared" ca="1" si="564"/>
        <v>#DIV/0!</v>
      </c>
      <c r="AW155" s="80" t="e">
        <f t="shared" ca="1" si="564"/>
        <v>#DIV/0!</v>
      </c>
      <c r="AX155" s="80" t="e">
        <f t="shared" ca="1" si="564"/>
        <v>#DIV/0!</v>
      </c>
      <c r="AY155" s="80" t="e">
        <f t="shared" ca="1" si="564"/>
        <v>#DIV/0!</v>
      </c>
      <c r="AZ155" s="80" t="e">
        <f t="shared" ca="1" si="564"/>
        <v>#DIV/0!</v>
      </c>
      <c r="BA155" s="80" t="e">
        <f t="shared" ca="1" si="564"/>
        <v>#DIV/0!</v>
      </c>
      <c r="BB155" s="80" t="e">
        <f t="shared" ca="1" si="564"/>
        <v>#DIV/0!</v>
      </c>
      <c r="BC155" s="80" t="e">
        <f t="shared" ca="1" si="564"/>
        <v>#DIV/0!</v>
      </c>
      <c r="BD155" s="80" t="e">
        <f t="shared" ca="1" si="564"/>
        <v>#DIV/0!</v>
      </c>
      <c r="BE155" s="80" t="e">
        <f t="shared" ca="1" si="564"/>
        <v>#DIV/0!</v>
      </c>
      <c r="BF155" s="80" t="e">
        <f t="shared" ca="1" si="564"/>
        <v>#DIV/0!</v>
      </c>
      <c r="BG155" s="80" t="e">
        <f t="shared" ca="1" si="564"/>
        <v>#DIV/0!</v>
      </c>
      <c r="BH155" s="80" t="e">
        <f t="shared" ca="1" si="564"/>
        <v>#DIV/0!</v>
      </c>
      <c r="BI155" s="80" t="e">
        <f t="shared" ca="1" si="564"/>
        <v>#DIV/0!</v>
      </c>
      <c r="BJ155" s="80" t="e">
        <f t="shared" ca="1" si="564"/>
        <v>#DIV/0!</v>
      </c>
      <c r="BK155" s="80" t="e">
        <f t="shared" ca="1" si="564"/>
        <v>#DIV/0!</v>
      </c>
      <c r="BM155" s="80" t="e">
        <f t="shared" ref="BM155:CF155" ca="1" si="565">BM154/BM$111</f>
        <v>#DIV/0!</v>
      </c>
      <c r="BN155" s="80" t="e">
        <f t="shared" ca="1" si="565"/>
        <v>#DIV/0!</v>
      </c>
      <c r="BO155" s="80" t="e">
        <f t="shared" ca="1" si="565"/>
        <v>#DIV/0!</v>
      </c>
      <c r="BP155" s="80" t="e">
        <f t="shared" ca="1" si="565"/>
        <v>#DIV/0!</v>
      </c>
      <c r="BQ155" s="80" t="e">
        <f t="shared" ca="1" si="565"/>
        <v>#DIV/0!</v>
      </c>
      <c r="BR155" s="80" t="e">
        <f t="shared" ca="1" si="565"/>
        <v>#DIV/0!</v>
      </c>
      <c r="BS155" s="80" t="e">
        <f t="shared" ca="1" si="565"/>
        <v>#DIV/0!</v>
      </c>
      <c r="BT155" s="80" t="e">
        <f t="shared" ca="1" si="565"/>
        <v>#DIV/0!</v>
      </c>
      <c r="BU155" s="80" t="e">
        <f t="shared" ca="1" si="565"/>
        <v>#DIV/0!</v>
      </c>
      <c r="BV155" s="80" t="e">
        <f t="shared" ca="1" si="565"/>
        <v>#DIV/0!</v>
      </c>
      <c r="BW155" s="80" t="e">
        <f t="shared" ca="1" si="565"/>
        <v>#DIV/0!</v>
      </c>
      <c r="BX155" s="80" t="e">
        <f t="shared" ca="1" si="565"/>
        <v>#DIV/0!</v>
      </c>
      <c r="BY155" s="80" t="e">
        <f t="shared" ca="1" si="565"/>
        <v>#DIV/0!</v>
      </c>
      <c r="BZ155" s="80" t="e">
        <f t="shared" ca="1" si="565"/>
        <v>#DIV/0!</v>
      </c>
      <c r="CA155" s="80" t="e">
        <f t="shared" ca="1" si="565"/>
        <v>#DIV/0!</v>
      </c>
      <c r="CB155" s="80" t="e">
        <f t="shared" ca="1" si="565"/>
        <v>#DIV/0!</v>
      </c>
      <c r="CC155" s="80" t="e">
        <f t="shared" ca="1" si="565"/>
        <v>#DIV/0!</v>
      </c>
      <c r="CD155" s="80" t="e">
        <f t="shared" ca="1" si="565"/>
        <v>#DIV/0!</v>
      </c>
      <c r="CE155" s="80" t="e">
        <f t="shared" ca="1" si="565"/>
        <v>#DIV/0!</v>
      </c>
      <c r="CF155" s="80" t="e">
        <f t="shared" ca="1" si="565"/>
        <v>#DIV/0!</v>
      </c>
      <c r="CH155" s="80" t="e">
        <f ca="1">CH154/CH$111</f>
        <v>#DIV/0!</v>
      </c>
      <c r="CI155" s="80" t="e">
        <f ca="1">CI154/CI$111</f>
        <v>#DIV/0!</v>
      </c>
      <c r="CJ155" s="80" t="e">
        <f ca="1">CJ154/CJ$111</f>
        <v>#DIV/0!</v>
      </c>
      <c r="CK155" s="80" t="e">
        <f ca="1">CK154/CK$111</f>
        <v>#DIV/0!</v>
      </c>
      <c r="CL155" s="80" t="e">
        <f ca="1">CL154/CL$111</f>
        <v>#DIV/0!</v>
      </c>
    </row>
    <row r="156" spans="1:96">
      <c r="A156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</row>
    <row r="157" spans="1:96">
      <c r="A157" t="s">
        <v>107</v>
      </c>
      <c r="D157" s="23">
        <f>IF(0&gt;D154,-D154,IF(AND(C206&gt;0,C206&gt;D154),-D154,IF(AND(C206&gt;0,C206&lt;D154),-C206,0)))</f>
        <v>8.3333333333333329E-2</v>
      </c>
      <c r="E157" s="19">
        <f ca="1">IF(0&gt;E154,-E154,IF(AND(D206&gt;0,D206&gt;E154),-E154,IF(AND(D206&gt;0,D206&lt;E154),-D206,0)))</f>
        <v>8.3333333333333329E-2</v>
      </c>
      <c r="F157" s="19">
        <f ca="1">IF(0&gt;F154,-F154,IF(AND(E206&gt;0,E206&gt;F154),-F154,IF(AND(E206&gt;0,E206&lt;F154),-E206,0)))</f>
        <v>8.3333333333333329E-2</v>
      </c>
      <c r="G157" s="19">
        <f ca="1">IF(0&gt;G154,-G154,IF(AND(F206&gt;0,F206&gt;G154),-G154,IF(AND(F206&gt;0,F206&lt;G154),-F206,0)))</f>
        <v>8.3333333333333329E-2</v>
      </c>
      <c r="H157" s="19">
        <f ca="1">IF(0&gt;H154,-H154,IF(AND(G206&gt;0,G206&gt;H154),-H154,IF(AND(G206&gt;0,G206&lt;H154),-G206,0)))</f>
        <v>8.3333333333333329E-2</v>
      </c>
      <c r="I157" s="19">
        <f t="shared" ref="I157:BK157" ca="1" si="566">IF(0&gt;I154,-I154,IF(AND(H206&gt;0,H206&gt;I154),-I154,IF(AND(H206&gt;0,H206&lt;I154),-H206,0)))</f>
        <v>8.3333333333333329E-2</v>
      </c>
      <c r="J157" s="19">
        <f t="shared" ca="1" si="566"/>
        <v>8.3333333333333329E-2</v>
      </c>
      <c r="K157" s="19">
        <f t="shared" ca="1" si="566"/>
        <v>8.3333333333333329E-2</v>
      </c>
      <c r="L157" s="19">
        <f t="shared" ca="1" si="566"/>
        <v>8.3333333333333329E-2</v>
      </c>
      <c r="M157" s="19">
        <f t="shared" ca="1" si="566"/>
        <v>8.3333333333333329E-2</v>
      </c>
      <c r="N157" s="19">
        <f t="shared" ca="1" si="566"/>
        <v>8.3333333333333329E-2</v>
      </c>
      <c r="O157" s="19">
        <f t="shared" ca="1" si="566"/>
        <v>8.3333333333333329E-2</v>
      </c>
      <c r="P157" s="19">
        <f t="shared" ca="1" si="566"/>
        <v>8.3333333333333329E-2</v>
      </c>
      <c r="Q157" s="19">
        <f t="shared" ca="1" si="566"/>
        <v>8.3333333333333329E-2</v>
      </c>
      <c r="R157" s="19">
        <f t="shared" ca="1" si="566"/>
        <v>8.3333333333333329E-2</v>
      </c>
      <c r="S157" s="19">
        <f t="shared" ca="1" si="566"/>
        <v>8.3333333333333329E-2</v>
      </c>
      <c r="T157" s="19">
        <f t="shared" ca="1" si="566"/>
        <v>8.3333333333333329E-2</v>
      </c>
      <c r="U157" s="19">
        <f t="shared" ca="1" si="566"/>
        <v>8.3333333333333329E-2</v>
      </c>
      <c r="V157" s="19">
        <f t="shared" ca="1" si="566"/>
        <v>8.3333333333333329E-2</v>
      </c>
      <c r="W157" s="19">
        <f t="shared" ca="1" si="566"/>
        <v>8.3333333333333329E-2</v>
      </c>
      <c r="X157" s="19">
        <f t="shared" ca="1" si="566"/>
        <v>8.3333333333333329E-2</v>
      </c>
      <c r="Y157" s="19">
        <f t="shared" ca="1" si="566"/>
        <v>8.3333333333333329E-2</v>
      </c>
      <c r="Z157" s="19">
        <f t="shared" ca="1" si="566"/>
        <v>8.3333333333333329E-2</v>
      </c>
      <c r="AA157" s="19">
        <f t="shared" ca="1" si="566"/>
        <v>8.3333333333333329E-2</v>
      </c>
      <c r="AB157" s="19">
        <f t="shared" ca="1" si="566"/>
        <v>8.3333333333333329E-2</v>
      </c>
      <c r="AC157" s="19">
        <f t="shared" ca="1" si="566"/>
        <v>8.3333333333333329E-2</v>
      </c>
      <c r="AD157" s="19">
        <f t="shared" ca="1" si="566"/>
        <v>8.3333333333333329E-2</v>
      </c>
      <c r="AE157" s="19">
        <f t="shared" ca="1" si="566"/>
        <v>8.3333333333333329E-2</v>
      </c>
      <c r="AF157" s="19">
        <f t="shared" ca="1" si="566"/>
        <v>8.3333333333333329E-2</v>
      </c>
      <c r="AG157" s="19">
        <f t="shared" ca="1" si="566"/>
        <v>8.3333333333333329E-2</v>
      </c>
      <c r="AH157" s="19">
        <f t="shared" ca="1" si="566"/>
        <v>8.3333333333333329E-2</v>
      </c>
      <c r="AI157" s="19">
        <f t="shared" ca="1" si="566"/>
        <v>8.3333333333333329E-2</v>
      </c>
      <c r="AJ157" s="19">
        <f t="shared" ca="1" si="566"/>
        <v>8.3333333333333329E-2</v>
      </c>
      <c r="AK157" s="19">
        <f t="shared" ca="1" si="566"/>
        <v>8.3333333333333329E-2</v>
      </c>
      <c r="AL157" s="19">
        <f t="shared" ca="1" si="566"/>
        <v>8.3333333333333329E-2</v>
      </c>
      <c r="AM157" s="19">
        <f t="shared" ca="1" si="566"/>
        <v>8.3333333333333329E-2</v>
      </c>
      <c r="AN157" s="19">
        <f t="shared" ca="1" si="566"/>
        <v>8.3333333333333329E-2</v>
      </c>
      <c r="AO157" s="19">
        <f t="shared" ca="1" si="566"/>
        <v>8.3333333333333329E-2</v>
      </c>
      <c r="AP157" s="19">
        <f t="shared" ca="1" si="566"/>
        <v>8.3333333333333329E-2</v>
      </c>
      <c r="AQ157" s="19">
        <f t="shared" ca="1" si="566"/>
        <v>8.3333333333333329E-2</v>
      </c>
      <c r="AR157" s="19">
        <f t="shared" ca="1" si="566"/>
        <v>8.3333333333333329E-2</v>
      </c>
      <c r="AS157" s="19">
        <f t="shared" ca="1" si="566"/>
        <v>8.3333333333333329E-2</v>
      </c>
      <c r="AT157" s="19">
        <f t="shared" ca="1" si="566"/>
        <v>8.3333333333333329E-2</v>
      </c>
      <c r="AU157" s="19">
        <f t="shared" ca="1" si="566"/>
        <v>8.3333333333333329E-2</v>
      </c>
      <c r="AV157" s="19">
        <f t="shared" ca="1" si="566"/>
        <v>8.3333333333333329E-2</v>
      </c>
      <c r="AW157" s="19">
        <f t="shared" ca="1" si="566"/>
        <v>8.3333333333333329E-2</v>
      </c>
      <c r="AX157" s="19">
        <f t="shared" ca="1" si="566"/>
        <v>8.3333333333333329E-2</v>
      </c>
      <c r="AY157" s="19">
        <f t="shared" ca="1" si="566"/>
        <v>8.3333333333333329E-2</v>
      </c>
      <c r="AZ157" s="19">
        <f t="shared" ca="1" si="566"/>
        <v>8.3333333333333329E-2</v>
      </c>
      <c r="BA157" s="19">
        <f t="shared" ca="1" si="566"/>
        <v>8.3333333333333329E-2</v>
      </c>
      <c r="BB157" s="19">
        <f t="shared" ca="1" si="566"/>
        <v>8.3333333333333329E-2</v>
      </c>
      <c r="BC157" s="19">
        <f t="shared" ca="1" si="566"/>
        <v>8.3333333333333329E-2</v>
      </c>
      <c r="BD157" s="19">
        <f t="shared" ca="1" si="566"/>
        <v>8.3333333333333329E-2</v>
      </c>
      <c r="BE157" s="19">
        <f t="shared" ca="1" si="566"/>
        <v>8.3333333333333329E-2</v>
      </c>
      <c r="BF157" s="19">
        <f t="shared" ca="1" si="566"/>
        <v>8.3333333333333329E-2</v>
      </c>
      <c r="BG157" s="19">
        <f t="shared" ca="1" si="566"/>
        <v>8.3333333333333329E-2</v>
      </c>
      <c r="BH157" s="19">
        <f t="shared" ca="1" si="566"/>
        <v>8.3333333333333329E-2</v>
      </c>
      <c r="BI157" s="19">
        <f t="shared" ca="1" si="566"/>
        <v>8.3333333333333329E-2</v>
      </c>
      <c r="BJ157" s="19">
        <f t="shared" ca="1" si="566"/>
        <v>8.3333333333333329E-2</v>
      </c>
      <c r="BK157" s="19">
        <f t="shared" ca="1" si="566"/>
        <v>8.3333333333333329E-2</v>
      </c>
      <c r="BM157" s="17">
        <f ca="1">SUM(D157:F157)</f>
        <v>0.25</v>
      </c>
      <c r="BN157" s="17">
        <f ca="1">SUM(G157:I157)</f>
        <v>0.25</v>
      </c>
      <c r="BO157" s="17">
        <f ca="1">SUM(J157:L157)</f>
        <v>0.25</v>
      </c>
      <c r="BP157" s="17">
        <f ca="1">SUM(M157:O157)</f>
        <v>0.25</v>
      </c>
      <c r="BQ157" s="17">
        <f ca="1">SUM(P157:R157)</f>
        <v>0.25</v>
      </c>
      <c r="BR157" s="17">
        <f ca="1">SUM(S157:U157)</f>
        <v>0.25</v>
      </c>
      <c r="BS157" s="17">
        <f ca="1">SUM(V157:X157)</f>
        <v>0.25</v>
      </c>
      <c r="BT157" s="17">
        <f ca="1">SUM(Y157:AA157)</f>
        <v>0.25</v>
      </c>
      <c r="BU157" s="17">
        <f ca="1">SUM(AB157:AD157)</f>
        <v>0.25</v>
      </c>
      <c r="BV157" s="17">
        <f ca="1">SUM(AE157:AG157)</f>
        <v>0.25</v>
      </c>
      <c r="BW157" s="17">
        <f ca="1">SUM(AH157:AJ157)</f>
        <v>0.25</v>
      </c>
      <c r="BX157" s="17">
        <f ca="1">SUM(AK157:AM157)</f>
        <v>0.25</v>
      </c>
      <c r="BY157" s="17">
        <f ca="1">SUM(AN157:AP157)</f>
        <v>0.25</v>
      </c>
      <c r="BZ157" s="17">
        <f ca="1">SUM(AQ157:AS157)</f>
        <v>0.25</v>
      </c>
      <c r="CA157" s="17">
        <f ca="1">SUM(AT157:AV157)</f>
        <v>0.25</v>
      </c>
      <c r="CB157" s="17">
        <f ca="1">SUM(AW157:AY157)</f>
        <v>0.25</v>
      </c>
      <c r="CC157" s="17">
        <f ca="1">SUM(AZ157:BB157)</f>
        <v>0.25</v>
      </c>
      <c r="CD157" s="17">
        <f ca="1">SUM(BC157:BE157)</f>
        <v>0.25</v>
      </c>
      <c r="CE157" s="17">
        <f ca="1">SUM(BF157:BH157)</f>
        <v>0.25</v>
      </c>
      <c r="CF157" s="17">
        <f ca="1">SUM(BI157:BK157)</f>
        <v>0.25</v>
      </c>
      <c r="CH157" s="17">
        <f ca="1">SUM(D157:O157)</f>
        <v>1</v>
      </c>
      <c r="CI157" s="17">
        <f ca="1">SUM(P157:AA157)</f>
        <v>1</v>
      </c>
      <c r="CJ157" s="17">
        <f ca="1">SUM(AB157:AM157)</f>
        <v>1</v>
      </c>
      <c r="CK157" s="17">
        <f ca="1">SUM(AN157:AY157)</f>
        <v>1</v>
      </c>
      <c r="CL157" s="17">
        <f ca="1">SUM(AZ157:BK157)</f>
        <v>1</v>
      </c>
      <c r="CN157" s="65" t="str">
        <f ca="1">IF(AND(ABS(CH157-SUM(D157:O157))&lt;0.0001,ABS(CH157-SUM(BM157:BP157))&lt;0.0001),"Ok","ERROR")</f>
        <v>Ok</v>
      </c>
      <c r="CO157" s="65" t="str">
        <f ca="1">IF(AND(ABS(CI157-SUM(P157:AA157))&lt;0.0001,ABS(CI157-SUM(BQ157:BT157))&lt;0.001),"Ok","ERROR")</f>
        <v>Ok</v>
      </c>
      <c r="CP157" s="65" t="str">
        <f ca="1">IF(AND(ABS(CJ157-SUM(AB157:AM157))&lt;0.0001,ABS(CJ157-SUM(BU157:BX157))&lt;0.0001),"Ok","ERROR")</f>
        <v>Ok</v>
      </c>
      <c r="CQ157" s="65" t="str">
        <f ca="1">IF(AND(ABS(CK157-SUM(AN157:AY157))&lt;0.0001,ABS(CK157-SUM(BY157:CB157))&lt;0.0001),"Ok","ERROR")</f>
        <v>Ok</v>
      </c>
      <c r="CR157" s="65" t="str">
        <f ca="1">IF(AND(ABS(CL157-SUM(AZ157:BK157))&lt;0.0001,ABS(CL157-SUM(CC157:CF157))&lt;0.0001),"Ok","ERROR")</f>
        <v>Ok</v>
      </c>
    </row>
    <row r="158" spans="1:96">
      <c r="A158" t="s">
        <v>108</v>
      </c>
      <c r="D158" s="19">
        <f>D154+D157</f>
        <v>0</v>
      </c>
      <c r="E158" s="19">
        <f t="shared" ref="E158:BK158" ca="1" si="567">E154+E157</f>
        <v>0</v>
      </c>
      <c r="F158" s="19">
        <f t="shared" ca="1" si="567"/>
        <v>0</v>
      </c>
      <c r="G158" s="19">
        <f t="shared" ca="1" si="567"/>
        <v>0</v>
      </c>
      <c r="H158" s="19">
        <f t="shared" ca="1" si="567"/>
        <v>0</v>
      </c>
      <c r="I158" s="19">
        <f t="shared" ca="1" si="567"/>
        <v>0</v>
      </c>
      <c r="J158" s="19">
        <f t="shared" ca="1" si="567"/>
        <v>0</v>
      </c>
      <c r="K158" s="19">
        <f t="shared" ca="1" si="567"/>
        <v>0</v>
      </c>
      <c r="L158" s="19">
        <f t="shared" ca="1" si="567"/>
        <v>0</v>
      </c>
      <c r="M158" s="19">
        <f t="shared" ca="1" si="567"/>
        <v>0</v>
      </c>
      <c r="N158" s="19">
        <f t="shared" ca="1" si="567"/>
        <v>0</v>
      </c>
      <c r="O158" s="19">
        <f t="shared" ca="1" si="567"/>
        <v>0</v>
      </c>
      <c r="P158" s="19">
        <f t="shared" ca="1" si="567"/>
        <v>0</v>
      </c>
      <c r="Q158" s="19">
        <f t="shared" ca="1" si="567"/>
        <v>0</v>
      </c>
      <c r="R158" s="19">
        <f t="shared" ca="1" si="567"/>
        <v>0</v>
      </c>
      <c r="S158" s="19">
        <f t="shared" ca="1" si="567"/>
        <v>0</v>
      </c>
      <c r="T158" s="19">
        <f t="shared" ca="1" si="567"/>
        <v>0</v>
      </c>
      <c r="U158" s="19">
        <f t="shared" ca="1" si="567"/>
        <v>0</v>
      </c>
      <c r="V158" s="19">
        <f t="shared" ca="1" si="567"/>
        <v>0</v>
      </c>
      <c r="W158" s="19">
        <f t="shared" ca="1" si="567"/>
        <v>0</v>
      </c>
      <c r="X158" s="19">
        <f t="shared" ca="1" si="567"/>
        <v>0</v>
      </c>
      <c r="Y158" s="19">
        <f t="shared" ca="1" si="567"/>
        <v>0</v>
      </c>
      <c r="Z158" s="19">
        <f t="shared" ca="1" si="567"/>
        <v>0</v>
      </c>
      <c r="AA158" s="19">
        <f t="shared" ca="1" si="567"/>
        <v>0</v>
      </c>
      <c r="AB158" s="19">
        <f t="shared" ca="1" si="567"/>
        <v>0</v>
      </c>
      <c r="AC158" s="19">
        <f t="shared" ca="1" si="567"/>
        <v>0</v>
      </c>
      <c r="AD158" s="19">
        <f t="shared" ca="1" si="567"/>
        <v>0</v>
      </c>
      <c r="AE158" s="19">
        <f t="shared" ca="1" si="567"/>
        <v>0</v>
      </c>
      <c r="AF158" s="19">
        <f t="shared" ca="1" si="567"/>
        <v>0</v>
      </c>
      <c r="AG158" s="19">
        <f t="shared" ca="1" si="567"/>
        <v>0</v>
      </c>
      <c r="AH158" s="19">
        <f t="shared" ca="1" si="567"/>
        <v>0</v>
      </c>
      <c r="AI158" s="19">
        <f t="shared" ca="1" si="567"/>
        <v>0</v>
      </c>
      <c r="AJ158" s="19">
        <f t="shared" ca="1" si="567"/>
        <v>0</v>
      </c>
      <c r="AK158" s="19">
        <f t="shared" ca="1" si="567"/>
        <v>0</v>
      </c>
      <c r="AL158" s="19">
        <f t="shared" ca="1" si="567"/>
        <v>0</v>
      </c>
      <c r="AM158" s="19">
        <f t="shared" ca="1" si="567"/>
        <v>0</v>
      </c>
      <c r="AN158" s="19">
        <f t="shared" ca="1" si="567"/>
        <v>0</v>
      </c>
      <c r="AO158" s="19">
        <f t="shared" ca="1" si="567"/>
        <v>0</v>
      </c>
      <c r="AP158" s="19">
        <f t="shared" ca="1" si="567"/>
        <v>0</v>
      </c>
      <c r="AQ158" s="19">
        <f t="shared" ca="1" si="567"/>
        <v>0</v>
      </c>
      <c r="AR158" s="19">
        <f t="shared" ca="1" si="567"/>
        <v>0</v>
      </c>
      <c r="AS158" s="19">
        <f t="shared" ca="1" si="567"/>
        <v>0</v>
      </c>
      <c r="AT158" s="19">
        <f t="shared" ca="1" si="567"/>
        <v>0</v>
      </c>
      <c r="AU158" s="19">
        <f t="shared" ca="1" si="567"/>
        <v>0</v>
      </c>
      <c r="AV158" s="19">
        <f t="shared" ca="1" si="567"/>
        <v>0</v>
      </c>
      <c r="AW158" s="19">
        <f t="shared" ca="1" si="567"/>
        <v>0</v>
      </c>
      <c r="AX158" s="19">
        <f t="shared" ca="1" si="567"/>
        <v>0</v>
      </c>
      <c r="AY158" s="19">
        <f t="shared" ca="1" si="567"/>
        <v>0</v>
      </c>
      <c r="AZ158" s="19">
        <f t="shared" ca="1" si="567"/>
        <v>0</v>
      </c>
      <c r="BA158" s="19">
        <f t="shared" ca="1" si="567"/>
        <v>0</v>
      </c>
      <c r="BB158" s="19">
        <f t="shared" ca="1" si="567"/>
        <v>0</v>
      </c>
      <c r="BC158" s="19">
        <f t="shared" ca="1" si="567"/>
        <v>0</v>
      </c>
      <c r="BD158" s="19">
        <f t="shared" ca="1" si="567"/>
        <v>0</v>
      </c>
      <c r="BE158" s="19">
        <f t="shared" ca="1" si="567"/>
        <v>0</v>
      </c>
      <c r="BF158" s="19">
        <f t="shared" ca="1" si="567"/>
        <v>0</v>
      </c>
      <c r="BG158" s="19">
        <f t="shared" ca="1" si="567"/>
        <v>0</v>
      </c>
      <c r="BH158" s="19">
        <f t="shared" ca="1" si="567"/>
        <v>0</v>
      </c>
      <c r="BI158" s="19">
        <f t="shared" ca="1" si="567"/>
        <v>0</v>
      </c>
      <c r="BJ158" s="19">
        <f t="shared" ca="1" si="567"/>
        <v>0</v>
      </c>
      <c r="BK158" s="19">
        <f t="shared" ca="1" si="567"/>
        <v>0</v>
      </c>
      <c r="BM158" s="17">
        <f ca="1">SUM(D158:F158)</f>
        <v>0</v>
      </c>
      <c r="BN158" s="17">
        <f ca="1">SUM(G158:I158)</f>
        <v>0</v>
      </c>
      <c r="BO158" s="17">
        <f ca="1">SUM(J158:L158)</f>
        <v>0</v>
      </c>
      <c r="BP158" s="17">
        <f ca="1">SUM(M158:O158)</f>
        <v>0</v>
      </c>
      <c r="BQ158" s="17">
        <f ca="1">SUM(P158:R158)</f>
        <v>0</v>
      </c>
      <c r="BR158" s="17">
        <f ca="1">SUM(S158:U158)</f>
        <v>0</v>
      </c>
      <c r="BS158" s="17">
        <f ca="1">SUM(V158:X158)</f>
        <v>0</v>
      </c>
      <c r="BT158" s="17">
        <f ca="1">SUM(Y158:AA158)</f>
        <v>0</v>
      </c>
      <c r="BU158" s="17">
        <f ca="1">SUM(AB158:AD158)</f>
        <v>0</v>
      </c>
      <c r="BV158" s="17">
        <f ca="1">SUM(AE158:AG158)</f>
        <v>0</v>
      </c>
      <c r="BW158" s="17">
        <f ca="1">SUM(AH158:AJ158)</f>
        <v>0</v>
      </c>
      <c r="BX158" s="17">
        <f ca="1">SUM(AK158:AM158)</f>
        <v>0</v>
      </c>
      <c r="BY158" s="17">
        <f ca="1">SUM(AN158:AP158)</f>
        <v>0</v>
      </c>
      <c r="BZ158" s="17">
        <f ca="1">SUM(AQ158:AS158)</f>
        <v>0</v>
      </c>
      <c r="CA158" s="17">
        <f ca="1">SUM(AT158:AV158)</f>
        <v>0</v>
      </c>
      <c r="CB158" s="17">
        <f ca="1">SUM(AW158:AY158)</f>
        <v>0</v>
      </c>
      <c r="CC158" s="17">
        <f ca="1">SUM(AZ158:BB158)</f>
        <v>0</v>
      </c>
      <c r="CD158" s="17">
        <f ca="1">SUM(BC158:BE158)</f>
        <v>0</v>
      </c>
      <c r="CE158" s="17">
        <f ca="1">SUM(BF158:BH158)</f>
        <v>0</v>
      </c>
      <c r="CF158" s="17">
        <f ca="1">SUM(BI158:BK158)</f>
        <v>0</v>
      </c>
      <c r="CH158" s="17">
        <f ca="1">SUM(D158:O158)</f>
        <v>0</v>
      </c>
      <c r="CI158" s="17">
        <f ca="1">SUM(P158:AA158)</f>
        <v>0</v>
      </c>
      <c r="CJ158" s="17">
        <f ca="1">SUM(AB158:AM158)</f>
        <v>0</v>
      </c>
      <c r="CK158" s="17">
        <f ca="1">SUM(AN158:AY158)</f>
        <v>0</v>
      </c>
      <c r="CL158" s="17">
        <f ca="1">SUM(AZ158:BK158)</f>
        <v>0</v>
      </c>
      <c r="CN158" s="65" t="str">
        <f ca="1">IF(AND(ABS(CH158-SUM(D158:O158))&lt;0.0001,ABS(CH158-SUM(BM158:BP158))&lt;0.0001),"Ok","ERROR")</f>
        <v>Ok</v>
      </c>
      <c r="CO158" s="65" t="str">
        <f ca="1">IF(AND(ABS(CI158-SUM(P158:AA158))&lt;0.0001,ABS(CI158-SUM(BQ158:BT158))&lt;0.001),"Ok","ERROR")</f>
        <v>Ok</v>
      </c>
      <c r="CP158" s="65" t="str">
        <f ca="1">IF(AND(ABS(CJ158-SUM(AB158:AM158))&lt;0.0001,ABS(CJ158-SUM(BU158:BX158))&lt;0.0001),"Ok","ERROR")</f>
        <v>Ok</v>
      </c>
      <c r="CQ158" s="65" t="str">
        <f ca="1">IF(AND(ABS(CK158-SUM(AN158:AY158))&lt;0.0001,ABS(CK158-SUM(BY158:CB158))&lt;0.0001),"Ok","ERROR")</f>
        <v>Ok</v>
      </c>
      <c r="CR158" s="65" t="str">
        <f ca="1">IF(AND(ABS(CL158-SUM(AZ158:BK158))&lt;0.0001,ABS(CL158-SUM(CC158:CF158))&lt;0.0001),"Ok","ERROR")</f>
        <v>Ok</v>
      </c>
    </row>
    <row r="159" spans="1:96">
      <c r="A159" t="s">
        <v>109</v>
      </c>
      <c r="D159" s="19">
        <f t="shared" ref="D159:AI159" si="568">D158*-(D14+D15)</f>
        <v>0</v>
      </c>
      <c r="E159" s="19">
        <f t="shared" ca="1" si="568"/>
        <v>0</v>
      </c>
      <c r="F159" s="19">
        <f t="shared" ca="1" si="568"/>
        <v>0</v>
      </c>
      <c r="G159" s="19">
        <f t="shared" ca="1" si="568"/>
        <v>0</v>
      </c>
      <c r="H159" s="19">
        <f t="shared" ca="1" si="568"/>
        <v>0</v>
      </c>
      <c r="I159" s="19">
        <f t="shared" ca="1" si="568"/>
        <v>0</v>
      </c>
      <c r="J159" s="19">
        <f t="shared" ca="1" si="568"/>
        <v>0</v>
      </c>
      <c r="K159" s="19">
        <f t="shared" ca="1" si="568"/>
        <v>0</v>
      </c>
      <c r="L159" s="19">
        <f t="shared" ca="1" si="568"/>
        <v>0</v>
      </c>
      <c r="M159" s="19">
        <f t="shared" ca="1" si="568"/>
        <v>0</v>
      </c>
      <c r="N159" s="19">
        <f t="shared" ca="1" si="568"/>
        <v>0</v>
      </c>
      <c r="O159" s="19">
        <f t="shared" ca="1" si="568"/>
        <v>0</v>
      </c>
      <c r="P159" s="19">
        <f t="shared" ca="1" si="568"/>
        <v>0</v>
      </c>
      <c r="Q159" s="19">
        <f t="shared" ca="1" si="568"/>
        <v>0</v>
      </c>
      <c r="R159" s="19">
        <f t="shared" ca="1" si="568"/>
        <v>0</v>
      </c>
      <c r="S159" s="19">
        <f t="shared" ca="1" si="568"/>
        <v>0</v>
      </c>
      <c r="T159" s="19">
        <f t="shared" ca="1" si="568"/>
        <v>0</v>
      </c>
      <c r="U159" s="19">
        <f t="shared" ca="1" si="568"/>
        <v>0</v>
      </c>
      <c r="V159" s="19">
        <f t="shared" ca="1" si="568"/>
        <v>0</v>
      </c>
      <c r="W159" s="19">
        <f t="shared" ca="1" si="568"/>
        <v>0</v>
      </c>
      <c r="X159" s="19">
        <f t="shared" ca="1" si="568"/>
        <v>0</v>
      </c>
      <c r="Y159" s="19">
        <f t="shared" ca="1" si="568"/>
        <v>0</v>
      </c>
      <c r="Z159" s="19">
        <f t="shared" ca="1" si="568"/>
        <v>0</v>
      </c>
      <c r="AA159" s="19">
        <f t="shared" ca="1" si="568"/>
        <v>0</v>
      </c>
      <c r="AB159" s="19">
        <f t="shared" ca="1" si="568"/>
        <v>0</v>
      </c>
      <c r="AC159" s="19">
        <f t="shared" ca="1" si="568"/>
        <v>0</v>
      </c>
      <c r="AD159" s="19">
        <f t="shared" ca="1" si="568"/>
        <v>0</v>
      </c>
      <c r="AE159" s="19">
        <f t="shared" ca="1" si="568"/>
        <v>0</v>
      </c>
      <c r="AF159" s="19">
        <f t="shared" ca="1" si="568"/>
        <v>0</v>
      </c>
      <c r="AG159" s="19">
        <f t="shared" ca="1" si="568"/>
        <v>0</v>
      </c>
      <c r="AH159" s="19">
        <f t="shared" ca="1" si="568"/>
        <v>0</v>
      </c>
      <c r="AI159" s="19">
        <f t="shared" ca="1" si="568"/>
        <v>0</v>
      </c>
      <c r="AJ159" s="19">
        <f t="shared" ref="AJ159:BK159" ca="1" si="569">AJ158*-(AJ14+AJ15)</f>
        <v>0</v>
      </c>
      <c r="AK159" s="19">
        <f t="shared" ca="1" si="569"/>
        <v>0</v>
      </c>
      <c r="AL159" s="19">
        <f t="shared" ca="1" si="569"/>
        <v>0</v>
      </c>
      <c r="AM159" s="19">
        <f t="shared" ca="1" si="569"/>
        <v>0</v>
      </c>
      <c r="AN159" s="19">
        <f t="shared" ca="1" si="569"/>
        <v>0</v>
      </c>
      <c r="AO159" s="19">
        <f t="shared" ca="1" si="569"/>
        <v>0</v>
      </c>
      <c r="AP159" s="19">
        <f t="shared" ca="1" si="569"/>
        <v>0</v>
      </c>
      <c r="AQ159" s="19">
        <f t="shared" ca="1" si="569"/>
        <v>0</v>
      </c>
      <c r="AR159" s="19">
        <f t="shared" ca="1" si="569"/>
        <v>0</v>
      </c>
      <c r="AS159" s="19">
        <f t="shared" ca="1" si="569"/>
        <v>0</v>
      </c>
      <c r="AT159" s="19">
        <f t="shared" ca="1" si="569"/>
        <v>0</v>
      </c>
      <c r="AU159" s="19">
        <f t="shared" ca="1" si="569"/>
        <v>0</v>
      </c>
      <c r="AV159" s="19">
        <f t="shared" ca="1" si="569"/>
        <v>0</v>
      </c>
      <c r="AW159" s="19">
        <f t="shared" ca="1" si="569"/>
        <v>0</v>
      </c>
      <c r="AX159" s="19">
        <f t="shared" ca="1" si="569"/>
        <v>0</v>
      </c>
      <c r="AY159" s="19">
        <f t="shared" ca="1" si="569"/>
        <v>0</v>
      </c>
      <c r="AZ159" s="19">
        <f t="shared" ca="1" si="569"/>
        <v>0</v>
      </c>
      <c r="BA159" s="19">
        <f t="shared" ca="1" si="569"/>
        <v>0</v>
      </c>
      <c r="BB159" s="19">
        <f t="shared" ca="1" si="569"/>
        <v>0</v>
      </c>
      <c r="BC159" s="19">
        <f t="shared" ca="1" si="569"/>
        <v>0</v>
      </c>
      <c r="BD159" s="19">
        <f t="shared" ca="1" si="569"/>
        <v>0</v>
      </c>
      <c r="BE159" s="19">
        <f t="shared" ca="1" si="569"/>
        <v>0</v>
      </c>
      <c r="BF159" s="19">
        <f t="shared" ca="1" si="569"/>
        <v>0</v>
      </c>
      <c r="BG159" s="19">
        <f t="shared" ca="1" si="569"/>
        <v>0</v>
      </c>
      <c r="BH159" s="19">
        <f t="shared" ca="1" si="569"/>
        <v>0</v>
      </c>
      <c r="BI159" s="19">
        <f t="shared" ca="1" si="569"/>
        <v>0</v>
      </c>
      <c r="BJ159" s="19">
        <f t="shared" ca="1" si="569"/>
        <v>0</v>
      </c>
      <c r="BK159" s="19">
        <f t="shared" ca="1" si="569"/>
        <v>0</v>
      </c>
      <c r="BM159" s="17">
        <f ca="1">SUM(D159:F159)</f>
        <v>0</v>
      </c>
      <c r="BN159" s="17">
        <f ca="1">SUM(G159:I159)</f>
        <v>0</v>
      </c>
      <c r="BO159" s="17">
        <f ca="1">SUM(J159:L159)</f>
        <v>0</v>
      </c>
      <c r="BP159" s="17">
        <f ca="1">SUM(M159:O159)</f>
        <v>0</v>
      </c>
      <c r="BQ159" s="17">
        <f ca="1">SUM(P159:R159)</f>
        <v>0</v>
      </c>
      <c r="BR159" s="17">
        <f ca="1">SUM(S159:U159)</f>
        <v>0</v>
      </c>
      <c r="BS159" s="17">
        <f ca="1">SUM(V159:X159)</f>
        <v>0</v>
      </c>
      <c r="BT159" s="17">
        <f ca="1">SUM(Y159:AA159)</f>
        <v>0</v>
      </c>
      <c r="BU159" s="17">
        <f ca="1">SUM(AB159:AD159)</f>
        <v>0</v>
      </c>
      <c r="BV159" s="17">
        <f ca="1">SUM(AE159:AG159)</f>
        <v>0</v>
      </c>
      <c r="BW159" s="17">
        <f ca="1">SUM(AH159:AJ159)</f>
        <v>0</v>
      </c>
      <c r="BX159" s="17">
        <f ca="1">SUM(AK159:AM159)</f>
        <v>0</v>
      </c>
      <c r="BY159" s="17">
        <f ca="1">SUM(AN159:AP159)</f>
        <v>0</v>
      </c>
      <c r="BZ159" s="17">
        <f ca="1">SUM(AQ159:AS159)</f>
        <v>0</v>
      </c>
      <c r="CA159" s="17">
        <f ca="1">SUM(AT159:AV159)</f>
        <v>0</v>
      </c>
      <c r="CB159" s="17">
        <f ca="1">SUM(AW159:AY159)</f>
        <v>0</v>
      </c>
      <c r="CC159" s="17">
        <f ca="1">SUM(AZ159:BB159)</f>
        <v>0</v>
      </c>
      <c r="CD159" s="17">
        <f ca="1">SUM(BC159:BE159)</f>
        <v>0</v>
      </c>
      <c r="CE159" s="17">
        <f ca="1">SUM(BF159:BH159)</f>
        <v>0</v>
      </c>
      <c r="CF159" s="17">
        <f ca="1">SUM(BI159:BK159)</f>
        <v>0</v>
      </c>
      <c r="CH159" s="17">
        <f ca="1">SUM(D159:O159)</f>
        <v>0</v>
      </c>
      <c r="CI159" s="17">
        <f ca="1">SUM(P159:AA159)</f>
        <v>0</v>
      </c>
      <c r="CJ159" s="17">
        <f ca="1">SUM(AB159:AM159)</f>
        <v>0</v>
      </c>
      <c r="CK159" s="17">
        <f ca="1">SUM(AN159:AY159)</f>
        <v>0</v>
      </c>
      <c r="CL159" s="17">
        <f ca="1">SUM(AZ159:BK159)</f>
        <v>0</v>
      </c>
      <c r="CN159" s="65" t="str">
        <f ca="1">IF(AND(ABS(CH159-SUM(D159:O159))&lt;0.0001,ABS(CH159-SUM(BM159:BP159))&lt;0.0001),"Ok","ERROR")</f>
        <v>Ok</v>
      </c>
      <c r="CO159" s="65" t="str">
        <f ca="1">IF(AND(ABS(CI159-SUM(P159:AA159))&lt;0.0001,ABS(CI159-SUM(BQ159:BT159))&lt;0.001),"Ok","ERROR")</f>
        <v>Ok</v>
      </c>
      <c r="CP159" s="65" t="str">
        <f ca="1">IF(AND(ABS(CJ159-SUM(AB159:AM159))&lt;0.0001,ABS(CJ159-SUM(BU159:BX159))&lt;0.0001),"Ok","ERROR")</f>
        <v>Ok</v>
      </c>
      <c r="CQ159" s="65" t="str">
        <f ca="1">IF(AND(ABS(CK159-SUM(AN159:AY159))&lt;0.0001,ABS(CK159-SUM(BY159:CB159))&lt;0.0001),"Ok","ERROR")</f>
        <v>Ok</v>
      </c>
      <c r="CR159" s="65" t="str">
        <f ca="1">IF(AND(ABS(CL159-SUM(AZ159:BK159))&lt;0.0001,ABS(CL159-SUM(CC159:CF159))&lt;0.0001),"Ok","ERROR")</f>
        <v>Ok</v>
      </c>
    </row>
    <row r="160" spans="1:96">
      <c r="A160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H160" s="19"/>
      <c r="CI160" s="19"/>
      <c r="CJ160" s="19"/>
      <c r="CK160" s="19"/>
      <c r="CL160" s="19"/>
    </row>
    <row r="161" spans="1:96" s="1" customFormat="1">
      <c r="A161" s="1" t="s">
        <v>110</v>
      </c>
      <c r="D161" s="29">
        <f>D154+D159</f>
        <v>-8.3333333333333329E-2</v>
      </c>
      <c r="E161" s="29">
        <f t="shared" ref="E161:BK161" ca="1" si="570">E154+E159</f>
        <v>-8.3333333333333329E-2</v>
      </c>
      <c r="F161" s="29">
        <f t="shared" ca="1" si="570"/>
        <v>-8.3333333333333329E-2</v>
      </c>
      <c r="G161" s="29">
        <f t="shared" ca="1" si="570"/>
        <v>-8.3333333333333329E-2</v>
      </c>
      <c r="H161" s="29">
        <f t="shared" ca="1" si="570"/>
        <v>-8.3333333333333329E-2</v>
      </c>
      <c r="I161" s="29">
        <f t="shared" ca="1" si="570"/>
        <v>-8.3333333333333329E-2</v>
      </c>
      <c r="J161" s="29">
        <f t="shared" ca="1" si="570"/>
        <v>-8.3333333333333329E-2</v>
      </c>
      <c r="K161" s="29">
        <f t="shared" ca="1" si="570"/>
        <v>-8.3333333333333329E-2</v>
      </c>
      <c r="L161" s="29">
        <f t="shared" ca="1" si="570"/>
        <v>-8.3333333333333329E-2</v>
      </c>
      <c r="M161" s="29">
        <f t="shared" ca="1" si="570"/>
        <v>-8.3333333333333329E-2</v>
      </c>
      <c r="N161" s="29">
        <f t="shared" ca="1" si="570"/>
        <v>-8.3333333333333329E-2</v>
      </c>
      <c r="O161" s="29">
        <f t="shared" ca="1" si="570"/>
        <v>-8.3333333333333329E-2</v>
      </c>
      <c r="P161" s="29">
        <f t="shared" ca="1" si="570"/>
        <v>-8.3333333333333329E-2</v>
      </c>
      <c r="Q161" s="29">
        <f t="shared" ca="1" si="570"/>
        <v>-8.3333333333333329E-2</v>
      </c>
      <c r="R161" s="29">
        <f t="shared" ca="1" si="570"/>
        <v>-8.3333333333333329E-2</v>
      </c>
      <c r="S161" s="29">
        <f t="shared" ca="1" si="570"/>
        <v>-8.3333333333333329E-2</v>
      </c>
      <c r="T161" s="29">
        <f t="shared" ca="1" si="570"/>
        <v>-8.3333333333333329E-2</v>
      </c>
      <c r="U161" s="29">
        <f t="shared" ca="1" si="570"/>
        <v>-8.3333333333333329E-2</v>
      </c>
      <c r="V161" s="29">
        <f t="shared" ca="1" si="570"/>
        <v>-8.3333333333333329E-2</v>
      </c>
      <c r="W161" s="29">
        <f t="shared" ca="1" si="570"/>
        <v>-8.3333333333333329E-2</v>
      </c>
      <c r="X161" s="29">
        <f t="shared" ca="1" si="570"/>
        <v>-8.3333333333333329E-2</v>
      </c>
      <c r="Y161" s="29">
        <f t="shared" ca="1" si="570"/>
        <v>-8.3333333333333329E-2</v>
      </c>
      <c r="Z161" s="29">
        <f t="shared" ca="1" si="570"/>
        <v>-8.3333333333333329E-2</v>
      </c>
      <c r="AA161" s="29">
        <f t="shared" ca="1" si="570"/>
        <v>-8.3333333333333329E-2</v>
      </c>
      <c r="AB161" s="29">
        <f t="shared" ca="1" si="570"/>
        <v>-8.3333333333333329E-2</v>
      </c>
      <c r="AC161" s="29">
        <f t="shared" ca="1" si="570"/>
        <v>-8.3333333333333329E-2</v>
      </c>
      <c r="AD161" s="29">
        <f t="shared" ca="1" si="570"/>
        <v>-8.3333333333333329E-2</v>
      </c>
      <c r="AE161" s="29">
        <f t="shared" ca="1" si="570"/>
        <v>-8.3333333333333329E-2</v>
      </c>
      <c r="AF161" s="29">
        <f t="shared" ca="1" si="570"/>
        <v>-8.3333333333333329E-2</v>
      </c>
      <c r="AG161" s="29">
        <f t="shared" ca="1" si="570"/>
        <v>-8.3333333333333329E-2</v>
      </c>
      <c r="AH161" s="29">
        <f t="shared" ca="1" si="570"/>
        <v>-8.3333333333333329E-2</v>
      </c>
      <c r="AI161" s="29">
        <f t="shared" ca="1" si="570"/>
        <v>-8.3333333333333329E-2</v>
      </c>
      <c r="AJ161" s="29">
        <f t="shared" ca="1" si="570"/>
        <v>-8.3333333333333329E-2</v>
      </c>
      <c r="AK161" s="29">
        <f t="shared" ca="1" si="570"/>
        <v>-8.3333333333333329E-2</v>
      </c>
      <c r="AL161" s="29">
        <f t="shared" ca="1" si="570"/>
        <v>-8.3333333333333329E-2</v>
      </c>
      <c r="AM161" s="29">
        <f t="shared" ca="1" si="570"/>
        <v>-8.3333333333333329E-2</v>
      </c>
      <c r="AN161" s="29">
        <f t="shared" ca="1" si="570"/>
        <v>-8.3333333333333329E-2</v>
      </c>
      <c r="AO161" s="29">
        <f t="shared" ca="1" si="570"/>
        <v>-8.3333333333333329E-2</v>
      </c>
      <c r="AP161" s="29">
        <f t="shared" ca="1" si="570"/>
        <v>-8.3333333333333329E-2</v>
      </c>
      <c r="AQ161" s="29">
        <f t="shared" ca="1" si="570"/>
        <v>-8.3333333333333329E-2</v>
      </c>
      <c r="AR161" s="29">
        <f t="shared" ca="1" si="570"/>
        <v>-8.3333333333333329E-2</v>
      </c>
      <c r="AS161" s="29">
        <f t="shared" ca="1" si="570"/>
        <v>-8.3333333333333329E-2</v>
      </c>
      <c r="AT161" s="29">
        <f t="shared" ca="1" si="570"/>
        <v>-8.3333333333333329E-2</v>
      </c>
      <c r="AU161" s="29">
        <f t="shared" ca="1" si="570"/>
        <v>-8.3333333333333329E-2</v>
      </c>
      <c r="AV161" s="29">
        <f t="shared" ca="1" si="570"/>
        <v>-8.3333333333333329E-2</v>
      </c>
      <c r="AW161" s="29">
        <f t="shared" ca="1" si="570"/>
        <v>-8.3333333333333329E-2</v>
      </c>
      <c r="AX161" s="29">
        <f t="shared" ca="1" si="570"/>
        <v>-8.3333333333333329E-2</v>
      </c>
      <c r="AY161" s="29">
        <f t="shared" ca="1" si="570"/>
        <v>-8.3333333333333329E-2</v>
      </c>
      <c r="AZ161" s="29">
        <f t="shared" ca="1" si="570"/>
        <v>-8.3333333333333329E-2</v>
      </c>
      <c r="BA161" s="29">
        <f t="shared" ca="1" si="570"/>
        <v>-8.3333333333333329E-2</v>
      </c>
      <c r="BB161" s="29">
        <f t="shared" ca="1" si="570"/>
        <v>-8.3333333333333329E-2</v>
      </c>
      <c r="BC161" s="29">
        <f t="shared" ca="1" si="570"/>
        <v>-8.3333333333333329E-2</v>
      </c>
      <c r="BD161" s="29">
        <f t="shared" ca="1" si="570"/>
        <v>-8.3333333333333329E-2</v>
      </c>
      <c r="BE161" s="29">
        <f t="shared" ca="1" si="570"/>
        <v>-8.3333333333333329E-2</v>
      </c>
      <c r="BF161" s="29">
        <f t="shared" ca="1" si="570"/>
        <v>-8.3333333333333329E-2</v>
      </c>
      <c r="BG161" s="29">
        <f t="shared" ca="1" si="570"/>
        <v>-8.3333333333333329E-2</v>
      </c>
      <c r="BH161" s="29">
        <f t="shared" ca="1" si="570"/>
        <v>-8.3333333333333329E-2</v>
      </c>
      <c r="BI161" s="29">
        <f t="shared" ca="1" si="570"/>
        <v>-8.3333333333333329E-2</v>
      </c>
      <c r="BJ161" s="29">
        <f t="shared" ca="1" si="570"/>
        <v>-8.3333333333333329E-2</v>
      </c>
      <c r="BK161" s="29">
        <f t="shared" ca="1" si="570"/>
        <v>-8.3333333333333329E-2</v>
      </c>
      <c r="BL161" s="59"/>
      <c r="BM161" s="27">
        <f ca="1">SUM(D161:F161)</f>
        <v>-0.25</v>
      </c>
      <c r="BN161" s="27">
        <f ca="1">SUM(G161:I161)</f>
        <v>-0.25</v>
      </c>
      <c r="BO161" s="27">
        <f ca="1">SUM(J161:L161)</f>
        <v>-0.25</v>
      </c>
      <c r="BP161" s="27">
        <f ca="1">SUM(M161:O161)</f>
        <v>-0.25</v>
      </c>
      <c r="BQ161" s="27">
        <f ca="1">SUM(P161:R161)</f>
        <v>-0.25</v>
      </c>
      <c r="BR161" s="27">
        <f ca="1">SUM(S161:U161)</f>
        <v>-0.25</v>
      </c>
      <c r="BS161" s="27">
        <f ca="1">SUM(V161:X161)</f>
        <v>-0.25</v>
      </c>
      <c r="BT161" s="27">
        <f ca="1">SUM(Y161:AA161)</f>
        <v>-0.25</v>
      </c>
      <c r="BU161" s="27">
        <f ca="1">SUM(AB161:AD161)</f>
        <v>-0.25</v>
      </c>
      <c r="BV161" s="27">
        <f ca="1">SUM(AE161:AG161)</f>
        <v>-0.25</v>
      </c>
      <c r="BW161" s="27">
        <f ca="1">SUM(AH161:AJ161)</f>
        <v>-0.25</v>
      </c>
      <c r="BX161" s="27">
        <f ca="1">SUM(AK161:AM161)</f>
        <v>-0.25</v>
      </c>
      <c r="BY161" s="27">
        <f ca="1">SUM(AN161:AP161)</f>
        <v>-0.25</v>
      </c>
      <c r="BZ161" s="27">
        <f ca="1">SUM(AQ161:AS161)</f>
        <v>-0.25</v>
      </c>
      <c r="CA161" s="27">
        <f ca="1">SUM(AT161:AV161)</f>
        <v>-0.25</v>
      </c>
      <c r="CB161" s="27">
        <f ca="1">SUM(AW161:AY161)</f>
        <v>-0.25</v>
      </c>
      <c r="CC161" s="27">
        <f ca="1">SUM(AZ161:BB161)</f>
        <v>-0.25</v>
      </c>
      <c r="CD161" s="27">
        <f ca="1">SUM(BC161:BE161)</f>
        <v>-0.25</v>
      </c>
      <c r="CE161" s="27">
        <f ca="1">SUM(BF161:BH161)</f>
        <v>-0.25</v>
      </c>
      <c r="CF161" s="27">
        <f ca="1">SUM(BI161:BK161)</f>
        <v>-0.25</v>
      </c>
      <c r="CG161" s="59"/>
      <c r="CH161" s="27">
        <f ca="1">SUM(D161:O161)</f>
        <v>-1</v>
      </c>
      <c r="CI161" s="27">
        <f ca="1">SUM(P161:AA161)</f>
        <v>-1</v>
      </c>
      <c r="CJ161" s="27">
        <f ca="1">SUM(AB161:AM161)</f>
        <v>-1</v>
      </c>
      <c r="CK161" s="27">
        <f ca="1">SUM(AN161:AY161)</f>
        <v>-1</v>
      </c>
      <c r="CL161" s="27">
        <f ca="1">SUM(AZ161:BK161)</f>
        <v>-1</v>
      </c>
      <c r="CM161" s="59"/>
      <c r="CN161" s="66" t="str">
        <f ca="1">IF(AND(ABS(CH161-SUM(D161:O161))&lt;0.0001,ABS(CH161-SUM(BM161:BP161))&lt;0.0001),"Ok","ERROR")</f>
        <v>Ok</v>
      </c>
      <c r="CO161" s="66" t="str">
        <f ca="1">IF(AND(ABS(CI161-SUM(P161:AA161))&lt;0.0001,ABS(CI161-SUM(BQ161:BT161))&lt;0.001),"Ok","ERROR")</f>
        <v>Ok</v>
      </c>
      <c r="CP161" s="66" t="str">
        <f ca="1">IF(AND(ABS(CJ161-SUM(AB161:AM161))&lt;0.0001,ABS(CJ161-SUM(BU161:BX161))&lt;0.0001),"Ok","ERROR")</f>
        <v>Ok</v>
      </c>
      <c r="CQ161" s="66" t="str">
        <f ca="1">IF(AND(ABS(CK161-SUM(AN161:AY161))&lt;0.0001,ABS(CK161-SUM(BY161:CB161))&lt;0.0001),"Ok","ERROR")</f>
        <v>Ok</v>
      </c>
      <c r="CR161" s="66" t="str">
        <f ca="1">IF(AND(ABS(CL161-SUM(AZ161:BK161))&lt;0.0001,ABS(CL161-SUM(CC161:CF161))&lt;0.0001),"Ok","ERROR")</f>
        <v>Ok</v>
      </c>
    </row>
    <row r="162" spans="1:96">
      <c r="A162" s="12" t="s">
        <v>93</v>
      </c>
      <c r="D162" s="80" t="e">
        <f t="shared" ref="D162:AI162" si="571">D161/D$111</f>
        <v>#DIV/0!</v>
      </c>
      <c r="E162" s="80" t="e">
        <f t="shared" ca="1" si="571"/>
        <v>#DIV/0!</v>
      </c>
      <c r="F162" s="80" t="e">
        <f t="shared" ca="1" si="571"/>
        <v>#DIV/0!</v>
      </c>
      <c r="G162" s="80" t="e">
        <f t="shared" ca="1" si="571"/>
        <v>#DIV/0!</v>
      </c>
      <c r="H162" s="80" t="e">
        <f t="shared" ca="1" si="571"/>
        <v>#DIV/0!</v>
      </c>
      <c r="I162" s="80" t="e">
        <f t="shared" ca="1" si="571"/>
        <v>#DIV/0!</v>
      </c>
      <c r="J162" s="80" t="e">
        <f t="shared" ca="1" si="571"/>
        <v>#DIV/0!</v>
      </c>
      <c r="K162" s="80" t="e">
        <f t="shared" ca="1" si="571"/>
        <v>#DIV/0!</v>
      </c>
      <c r="L162" s="80" t="e">
        <f t="shared" ca="1" si="571"/>
        <v>#DIV/0!</v>
      </c>
      <c r="M162" s="80" t="e">
        <f t="shared" ca="1" si="571"/>
        <v>#DIV/0!</v>
      </c>
      <c r="N162" s="80" t="e">
        <f t="shared" ca="1" si="571"/>
        <v>#DIV/0!</v>
      </c>
      <c r="O162" s="80" t="e">
        <f t="shared" ca="1" si="571"/>
        <v>#DIV/0!</v>
      </c>
      <c r="P162" s="80" t="e">
        <f t="shared" ca="1" si="571"/>
        <v>#DIV/0!</v>
      </c>
      <c r="Q162" s="80" t="e">
        <f t="shared" ca="1" si="571"/>
        <v>#DIV/0!</v>
      </c>
      <c r="R162" s="80" t="e">
        <f t="shared" ca="1" si="571"/>
        <v>#DIV/0!</v>
      </c>
      <c r="S162" s="80" t="e">
        <f t="shared" ca="1" si="571"/>
        <v>#DIV/0!</v>
      </c>
      <c r="T162" s="80" t="e">
        <f t="shared" ca="1" si="571"/>
        <v>#DIV/0!</v>
      </c>
      <c r="U162" s="80" t="e">
        <f t="shared" ca="1" si="571"/>
        <v>#DIV/0!</v>
      </c>
      <c r="V162" s="80" t="e">
        <f t="shared" ca="1" si="571"/>
        <v>#DIV/0!</v>
      </c>
      <c r="W162" s="80" t="e">
        <f t="shared" ca="1" si="571"/>
        <v>#DIV/0!</v>
      </c>
      <c r="X162" s="80" t="e">
        <f t="shared" ca="1" si="571"/>
        <v>#DIV/0!</v>
      </c>
      <c r="Y162" s="80" t="e">
        <f t="shared" ca="1" si="571"/>
        <v>#DIV/0!</v>
      </c>
      <c r="Z162" s="80" t="e">
        <f t="shared" ca="1" si="571"/>
        <v>#DIV/0!</v>
      </c>
      <c r="AA162" s="80" t="e">
        <f t="shared" ca="1" si="571"/>
        <v>#DIV/0!</v>
      </c>
      <c r="AB162" s="80" t="e">
        <f t="shared" ca="1" si="571"/>
        <v>#DIV/0!</v>
      </c>
      <c r="AC162" s="80" t="e">
        <f t="shared" ca="1" si="571"/>
        <v>#DIV/0!</v>
      </c>
      <c r="AD162" s="80" t="e">
        <f t="shared" ca="1" si="571"/>
        <v>#DIV/0!</v>
      </c>
      <c r="AE162" s="80" t="e">
        <f t="shared" ca="1" si="571"/>
        <v>#DIV/0!</v>
      </c>
      <c r="AF162" s="80" t="e">
        <f t="shared" ca="1" si="571"/>
        <v>#DIV/0!</v>
      </c>
      <c r="AG162" s="80" t="e">
        <f t="shared" ca="1" si="571"/>
        <v>#DIV/0!</v>
      </c>
      <c r="AH162" s="80" t="e">
        <f t="shared" ca="1" si="571"/>
        <v>#DIV/0!</v>
      </c>
      <c r="AI162" s="80" t="e">
        <f t="shared" ca="1" si="571"/>
        <v>#DIV/0!</v>
      </c>
      <c r="AJ162" s="80" t="e">
        <f t="shared" ref="AJ162:BJ162" ca="1" si="572">AJ161/AJ$111</f>
        <v>#DIV/0!</v>
      </c>
      <c r="AK162" s="80" t="e">
        <f t="shared" ca="1" si="572"/>
        <v>#DIV/0!</v>
      </c>
      <c r="AL162" s="80" t="e">
        <f t="shared" ca="1" si="572"/>
        <v>#DIV/0!</v>
      </c>
      <c r="AM162" s="80" t="e">
        <f t="shared" ca="1" si="572"/>
        <v>#DIV/0!</v>
      </c>
      <c r="AN162" s="80" t="e">
        <f t="shared" ca="1" si="572"/>
        <v>#DIV/0!</v>
      </c>
      <c r="AO162" s="80" t="e">
        <f t="shared" ca="1" si="572"/>
        <v>#DIV/0!</v>
      </c>
      <c r="AP162" s="80" t="e">
        <f t="shared" ca="1" si="572"/>
        <v>#DIV/0!</v>
      </c>
      <c r="AQ162" s="80" t="e">
        <f t="shared" ca="1" si="572"/>
        <v>#DIV/0!</v>
      </c>
      <c r="AR162" s="80" t="e">
        <f t="shared" ca="1" si="572"/>
        <v>#DIV/0!</v>
      </c>
      <c r="AS162" s="80" t="e">
        <f t="shared" ca="1" si="572"/>
        <v>#DIV/0!</v>
      </c>
      <c r="AT162" s="80" t="e">
        <f t="shared" ca="1" si="572"/>
        <v>#DIV/0!</v>
      </c>
      <c r="AU162" s="80" t="e">
        <f t="shared" ca="1" si="572"/>
        <v>#DIV/0!</v>
      </c>
      <c r="AV162" s="80" t="e">
        <f t="shared" ca="1" si="572"/>
        <v>#DIV/0!</v>
      </c>
      <c r="AW162" s="80" t="e">
        <f t="shared" ca="1" si="572"/>
        <v>#DIV/0!</v>
      </c>
      <c r="AX162" s="80" t="e">
        <f t="shared" ca="1" si="572"/>
        <v>#DIV/0!</v>
      </c>
      <c r="AY162" s="80" t="e">
        <f t="shared" ca="1" si="572"/>
        <v>#DIV/0!</v>
      </c>
      <c r="AZ162" s="80" t="e">
        <f t="shared" ca="1" si="572"/>
        <v>#DIV/0!</v>
      </c>
      <c r="BA162" s="80" t="e">
        <f t="shared" ca="1" si="572"/>
        <v>#DIV/0!</v>
      </c>
      <c r="BB162" s="80" t="e">
        <f t="shared" ca="1" si="572"/>
        <v>#DIV/0!</v>
      </c>
      <c r="BC162" s="80" t="e">
        <f t="shared" ca="1" si="572"/>
        <v>#DIV/0!</v>
      </c>
      <c r="BD162" s="80" t="e">
        <f t="shared" ca="1" si="572"/>
        <v>#DIV/0!</v>
      </c>
      <c r="BE162" s="80" t="e">
        <f t="shared" ca="1" si="572"/>
        <v>#DIV/0!</v>
      </c>
      <c r="BF162" s="80" t="e">
        <f t="shared" ca="1" si="572"/>
        <v>#DIV/0!</v>
      </c>
      <c r="BG162" s="80" t="e">
        <f t="shared" ca="1" si="572"/>
        <v>#DIV/0!</v>
      </c>
      <c r="BH162" s="80" t="e">
        <f t="shared" ca="1" si="572"/>
        <v>#DIV/0!</v>
      </c>
      <c r="BI162" s="80" t="e">
        <f t="shared" ca="1" si="572"/>
        <v>#DIV/0!</v>
      </c>
      <c r="BJ162" s="80" t="e">
        <f t="shared" ca="1" si="572"/>
        <v>#DIV/0!</v>
      </c>
      <c r="BK162" s="80" t="e">
        <f t="shared" ref="BK162:CF162" ca="1" si="573">BK161/BK$111</f>
        <v>#DIV/0!</v>
      </c>
      <c r="BM162" s="80" t="e">
        <f t="shared" ca="1" si="573"/>
        <v>#DIV/0!</v>
      </c>
      <c r="BN162" s="80" t="e">
        <f t="shared" ca="1" si="573"/>
        <v>#DIV/0!</v>
      </c>
      <c r="BO162" s="80" t="e">
        <f t="shared" ca="1" si="573"/>
        <v>#DIV/0!</v>
      </c>
      <c r="BP162" s="80" t="e">
        <f t="shared" ca="1" si="573"/>
        <v>#DIV/0!</v>
      </c>
      <c r="BQ162" s="80" t="e">
        <f t="shared" ca="1" si="573"/>
        <v>#DIV/0!</v>
      </c>
      <c r="BR162" s="80" t="e">
        <f t="shared" ca="1" si="573"/>
        <v>#DIV/0!</v>
      </c>
      <c r="BS162" s="80" t="e">
        <f t="shared" ca="1" si="573"/>
        <v>#DIV/0!</v>
      </c>
      <c r="BT162" s="80" t="e">
        <f t="shared" ca="1" si="573"/>
        <v>#DIV/0!</v>
      </c>
      <c r="BU162" s="80" t="e">
        <f t="shared" ca="1" si="573"/>
        <v>#DIV/0!</v>
      </c>
      <c r="BV162" s="80" t="e">
        <f t="shared" ca="1" si="573"/>
        <v>#DIV/0!</v>
      </c>
      <c r="BW162" s="80" t="e">
        <f t="shared" ca="1" si="573"/>
        <v>#DIV/0!</v>
      </c>
      <c r="BX162" s="80" t="e">
        <f t="shared" ca="1" si="573"/>
        <v>#DIV/0!</v>
      </c>
      <c r="BY162" s="80" t="e">
        <f t="shared" ca="1" si="573"/>
        <v>#DIV/0!</v>
      </c>
      <c r="BZ162" s="80" t="e">
        <f t="shared" ca="1" si="573"/>
        <v>#DIV/0!</v>
      </c>
      <c r="CA162" s="80" t="e">
        <f t="shared" ca="1" si="573"/>
        <v>#DIV/0!</v>
      </c>
      <c r="CB162" s="80" t="e">
        <f t="shared" ca="1" si="573"/>
        <v>#DIV/0!</v>
      </c>
      <c r="CC162" s="80" t="e">
        <f t="shared" ca="1" si="573"/>
        <v>#DIV/0!</v>
      </c>
      <c r="CD162" s="80" t="e">
        <f t="shared" ca="1" si="573"/>
        <v>#DIV/0!</v>
      </c>
      <c r="CE162" s="80" t="e">
        <f t="shared" ca="1" si="573"/>
        <v>#DIV/0!</v>
      </c>
      <c r="CF162" s="80" t="e">
        <f t="shared" ca="1" si="573"/>
        <v>#DIV/0!</v>
      </c>
      <c r="CH162" s="80" t="e">
        <f ca="1">CH161/CH$111</f>
        <v>#DIV/0!</v>
      </c>
      <c r="CI162" s="80" t="e">
        <f ca="1">CI161/CI$111</f>
        <v>#DIV/0!</v>
      </c>
      <c r="CJ162" s="80" t="e">
        <f ca="1">CJ161/CJ$111</f>
        <v>#DIV/0!</v>
      </c>
      <c r="CK162" s="80" t="e">
        <f ca="1">CK161/CK$111</f>
        <v>#DIV/0!</v>
      </c>
      <c r="CL162" s="80" t="e">
        <f ca="1">CL161/CL$111</f>
        <v>#DIV/0!</v>
      </c>
    </row>
    <row r="163" spans="1:96"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H163" s="80"/>
      <c r="CI163" s="80"/>
      <c r="CJ163" s="80"/>
      <c r="CK163" s="80"/>
      <c r="CL163" s="80"/>
    </row>
    <row r="164" spans="1:96"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H164" s="80"/>
      <c r="CI164" s="80"/>
      <c r="CJ164" s="80"/>
      <c r="CK164" s="80"/>
      <c r="CL164" s="80"/>
    </row>
    <row r="165" spans="1:96"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H165" s="80"/>
      <c r="CI165" s="80"/>
      <c r="CJ165" s="80"/>
      <c r="CK165" s="80"/>
      <c r="CL165" s="80"/>
    </row>
    <row r="166" spans="1:96"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H166" s="80"/>
      <c r="CI166" s="80"/>
      <c r="CJ166" s="80"/>
      <c r="CK166" s="80"/>
      <c r="CL166" s="80"/>
    </row>
    <row r="167" spans="1:96"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H167" s="80"/>
      <c r="CI167" s="80"/>
      <c r="CJ167" s="80"/>
      <c r="CK167" s="80"/>
      <c r="CL167" s="80"/>
    </row>
    <row r="168" spans="1:96"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H168" s="80"/>
      <c r="CI168" s="80"/>
      <c r="CJ168" s="80"/>
      <c r="CK168" s="80"/>
      <c r="CL168" s="80"/>
    </row>
    <row r="169" spans="1:96"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H169" s="80"/>
      <c r="CI169" s="80"/>
      <c r="CJ169" s="80"/>
      <c r="CK169" s="80"/>
      <c r="CL169" s="80"/>
    </row>
    <row r="170" spans="1:96"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</row>
    <row r="171" spans="1:96" s="4" customFormat="1">
      <c r="A171" s="5" t="s">
        <v>45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60"/>
      <c r="BM171" s="73">
        <f>$CH$4</f>
        <v>42005</v>
      </c>
      <c r="BN171" s="74">
        <f>$CH$4</f>
        <v>42005</v>
      </c>
      <c r="BO171" s="75">
        <f>$CH$4</f>
        <v>42005</v>
      </c>
      <c r="BP171" s="76">
        <f>$CH$4</f>
        <v>42005</v>
      </c>
      <c r="BQ171" s="73">
        <f>$CI$4</f>
        <v>42370</v>
      </c>
      <c r="BR171" s="74">
        <f>$CI$4</f>
        <v>42370</v>
      </c>
      <c r="BS171" s="75">
        <f>$CI$4</f>
        <v>42370</v>
      </c>
      <c r="BT171" s="76">
        <f>$CI$4</f>
        <v>42370</v>
      </c>
      <c r="BU171" s="73">
        <f>$CJ$4</f>
        <v>42736</v>
      </c>
      <c r="BV171" s="74">
        <f>$CJ$4</f>
        <v>42736</v>
      </c>
      <c r="BW171" s="75">
        <f>$CJ$4</f>
        <v>42736</v>
      </c>
      <c r="BX171" s="76">
        <f>$CJ$4</f>
        <v>42736</v>
      </c>
      <c r="CG171" s="58"/>
      <c r="CH171" s="78">
        <f>DATE(YEAR(D4),MONTH(1),DAY(1))</f>
        <v>42005</v>
      </c>
      <c r="CI171" s="78">
        <f>DATE(YEAR(P4),MONTH(1),DAY(1))</f>
        <v>42370</v>
      </c>
      <c r="CJ171" s="78">
        <f>DATE(YEAR(AB4),MONTH(1),DAY(1))</f>
        <v>42736</v>
      </c>
      <c r="CM171" s="58"/>
      <c r="CN171" s="58"/>
      <c r="CO171" s="58"/>
      <c r="CP171" s="58"/>
      <c r="CQ171" s="58"/>
      <c r="CR171" s="58"/>
    </row>
    <row r="172" spans="1:96">
      <c r="A172"/>
    </row>
    <row r="173" spans="1:96" s="1" customFormat="1">
      <c r="A173" s="1" t="s">
        <v>114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59"/>
      <c r="CG173" s="59"/>
      <c r="CM173" s="59"/>
      <c r="CN173" s="57"/>
      <c r="CO173" s="57"/>
      <c r="CP173" s="57"/>
      <c r="CQ173" s="57"/>
      <c r="CR173" s="57"/>
    </row>
    <row r="174" spans="1:96"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</row>
    <row r="175" spans="1:96">
      <c r="A175" s="11" t="s">
        <v>115</v>
      </c>
      <c r="C175" s="103">
        <v>1</v>
      </c>
      <c r="D175" s="19">
        <f ca="1">D234</f>
        <v>1</v>
      </c>
      <c r="E175" s="19">
        <f t="shared" ref="E175:BK175" ca="1" si="574">E234</f>
        <v>1</v>
      </c>
      <c r="F175" s="19">
        <f t="shared" ca="1" si="574"/>
        <v>1</v>
      </c>
      <c r="G175" s="19">
        <f t="shared" ca="1" si="574"/>
        <v>1</v>
      </c>
      <c r="H175" s="19">
        <f t="shared" ca="1" si="574"/>
        <v>1</v>
      </c>
      <c r="I175" s="19">
        <f t="shared" ca="1" si="574"/>
        <v>1</v>
      </c>
      <c r="J175" s="19">
        <f t="shared" ca="1" si="574"/>
        <v>1</v>
      </c>
      <c r="K175" s="19">
        <f t="shared" ca="1" si="574"/>
        <v>1</v>
      </c>
      <c r="L175" s="19">
        <f t="shared" ca="1" si="574"/>
        <v>1</v>
      </c>
      <c r="M175" s="19">
        <f t="shared" ca="1" si="574"/>
        <v>1</v>
      </c>
      <c r="N175" s="19">
        <f t="shared" ca="1" si="574"/>
        <v>1</v>
      </c>
      <c r="O175" s="19">
        <f t="shared" ca="1" si="574"/>
        <v>1</v>
      </c>
      <c r="P175" s="19">
        <f t="shared" ca="1" si="574"/>
        <v>1</v>
      </c>
      <c r="Q175" s="19">
        <f t="shared" ca="1" si="574"/>
        <v>1</v>
      </c>
      <c r="R175" s="19">
        <f t="shared" ca="1" si="574"/>
        <v>1</v>
      </c>
      <c r="S175" s="19">
        <f t="shared" ca="1" si="574"/>
        <v>1</v>
      </c>
      <c r="T175" s="19">
        <f t="shared" ca="1" si="574"/>
        <v>1</v>
      </c>
      <c r="U175" s="19">
        <f t="shared" ca="1" si="574"/>
        <v>1</v>
      </c>
      <c r="V175" s="19">
        <f t="shared" ca="1" si="574"/>
        <v>1</v>
      </c>
      <c r="W175" s="19">
        <f t="shared" ca="1" si="574"/>
        <v>1</v>
      </c>
      <c r="X175" s="19">
        <f t="shared" ca="1" si="574"/>
        <v>1</v>
      </c>
      <c r="Y175" s="19">
        <f t="shared" ca="1" si="574"/>
        <v>1</v>
      </c>
      <c r="Z175" s="19">
        <f t="shared" ca="1" si="574"/>
        <v>1</v>
      </c>
      <c r="AA175" s="19">
        <f t="shared" ca="1" si="574"/>
        <v>1</v>
      </c>
      <c r="AB175" s="19">
        <f t="shared" ca="1" si="574"/>
        <v>1</v>
      </c>
      <c r="AC175" s="19">
        <f t="shared" ca="1" si="574"/>
        <v>1</v>
      </c>
      <c r="AD175" s="19">
        <f t="shared" ca="1" si="574"/>
        <v>1</v>
      </c>
      <c r="AE175" s="19">
        <f t="shared" ca="1" si="574"/>
        <v>1</v>
      </c>
      <c r="AF175" s="19">
        <f t="shared" ca="1" si="574"/>
        <v>1</v>
      </c>
      <c r="AG175" s="19">
        <f t="shared" ca="1" si="574"/>
        <v>1</v>
      </c>
      <c r="AH175" s="19">
        <f t="shared" ca="1" si="574"/>
        <v>1</v>
      </c>
      <c r="AI175" s="19">
        <f t="shared" ca="1" si="574"/>
        <v>1</v>
      </c>
      <c r="AJ175" s="19">
        <f t="shared" ca="1" si="574"/>
        <v>1</v>
      </c>
      <c r="AK175" s="19">
        <f t="shared" ca="1" si="574"/>
        <v>1</v>
      </c>
      <c r="AL175" s="19">
        <f t="shared" ca="1" si="574"/>
        <v>1</v>
      </c>
      <c r="AM175" s="19">
        <f t="shared" ca="1" si="574"/>
        <v>1</v>
      </c>
      <c r="AN175" s="19">
        <f t="shared" ca="1" si="574"/>
        <v>1</v>
      </c>
      <c r="AO175" s="19">
        <f t="shared" ca="1" si="574"/>
        <v>1</v>
      </c>
      <c r="AP175" s="19">
        <f t="shared" ca="1" si="574"/>
        <v>1</v>
      </c>
      <c r="AQ175" s="19">
        <f t="shared" ca="1" si="574"/>
        <v>1</v>
      </c>
      <c r="AR175" s="19">
        <f t="shared" ca="1" si="574"/>
        <v>1</v>
      </c>
      <c r="AS175" s="19">
        <f t="shared" ca="1" si="574"/>
        <v>1</v>
      </c>
      <c r="AT175" s="19">
        <f t="shared" ca="1" si="574"/>
        <v>1</v>
      </c>
      <c r="AU175" s="19">
        <f t="shared" ca="1" si="574"/>
        <v>1</v>
      </c>
      <c r="AV175" s="19">
        <f t="shared" ca="1" si="574"/>
        <v>1</v>
      </c>
      <c r="AW175" s="19">
        <f t="shared" ca="1" si="574"/>
        <v>1</v>
      </c>
      <c r="AX175" s="19">
        <f t="shared" ca="1" si="574"/>
        <v>1</v>
      </c>
      <c r="AY175" s="19">
        <f t="shared" ca="1" si="574"/>
        <v>1</v>
      </c>
      <c r="AZ175" s="19">
        <f t="shared" ca="1" si="574"/>
        <v>1</v>
      </c>
      <c r="BA175" s="19">
        <f t="shared" ca="1" si="574"/>
        <v>1</v>
      </c>
      <c r="BB175" s="19">
        <f t="shared" ca="1" si="574"/>
        <v>1</v>
      </c>
      <c r="BC175" s="19">
        <f t="shared" ca="1" si="574"/>
        <v>1</v>
      </c>
      <c r="BD175" s="19">
        <f t="shared" ca="1" si="574"/>
        <v>1</v>
      </c>
      <c r="BE175" s="19">
        <f t="shared" ca="1" si="574"/>
        <v>1</v>
      </c>
      <c r="BF175" s="19">
        <f t="shared" ca="1" si="574"/>
        <v>1</v>
      </c>
      <c r="BG175" s="19">
        <f t="shared" ca="1" si="574"/>
        <v>1</v>
      </c>
      <c r="BH175" s="19">
        <f t="shared" ca="1" si="574"/>
        <v>1</v>
      </c>
      <c r="BI175" s="19">
        <f t="shared" ca="1" si="574"/>
        <v>1</v>
      </c>
      <c r="BJ175" s="19">
        <f t="shared" ca="1" si="574"/>
        <v>1</v>
      </c>
      <c r="BK175" s="19">
        <f t="shared" ca="1" si="574"/>
        <v>1</v>
      </c>
      <c r="BM175" s="19">
        <f ca="1">F175</f>
        <v>1</v>
      </c>
      <c r="BN175" s="19">
        <f ca="1">I175</f>
        <v>1</v>
      </c>
      <c r="BO175" s="19">
        <f ca="1">L175</f>
        <v>1</v>
      </c>
      <c r="BP175" s="19">
        <f ca="1">O175</f>
        <v>1</v>
      </c>
      <c r="BQ175" s="19">
        <f ca="1">R175</f>
        <v>1</v>
      </c>
      <c r="BR175" s="19">
        <f ca="1">U175</f>
        <v>1</v>
      </c>
      <c r="BS175" s="19">
        <f ca="1">X175</f>
        <v>1</v>
      </c>
      <c r="BT175" s="19">
        <f ca="1">AA175</f>
        <v>1</v>
      </c>
      <c r="BU175" s="19">
        <f ca="1">AD175</f>
        <v>1</v>
      </c>
      <c r="BV175" s="19">
        <f ca="1">AG175</f>
        <v>1</v>
      </c>
      <c r="BW175" s="19">
        <f ca="1">AJ175</f>
        <v>1</v>
      </c>
      <c r="BX175" s="19">
        <f ca="1">AM175</f>
        <v>1</v>
      </c>
      <c r="BY175" s="19">
        <f ca="1">AP175</f>
        <v>1</v>
      </c>
      <c r="BZ175" s="19">
        <f ca="1">AS175</f>
        <v>1</v>
      </c>
      <c r="CA175" s="19">
        <f ca="1">AV175</f>
        <v>1</v>
      </c>
      <c r="CB175" s="19">
        <f ca="1">AY175</f>
        <v>1</v>
      </c>
      <c r="CC175" s="19">
        <f ca="1">BB175</f>
        <v>1</v>
      </c>
      <c r="CD175" s="19">
        <f ca="1">BE175</f>
        <v>1</v>
      </c>
      <c r="CE175" s="19">
        <f ca="1">BH175</f>
        <v>1</v>
      </c>
      <c r="CF175" s="19">
        <f ca="1">BK175</f>
        <v>1</v>
      </c>
      <c r="CH175" s="19">
        <f ca="1">O175</f>
        <v>1</v>
      </c>
      <c r="CI175" s="19">
        <f ca="1">AA175</f>
        <v>1</v>
      </c>
      <c r="CJ175" s="19">
        <f ca="1">AM175</f>
        <v>1</v>
      </c>
      <c r="CK175" s="19">
        <f ca="1">AY175</f>
        <v>1</v>
      </c>
      <c r="CL175" s="19">
        <f ca="1">BK175</f>
        <v>1</v>
      </c>
      <c r="CN175" s="65" t="str">
        <f ca="1">IF(AND(ABS(CH175-BP175)&lt;0.0001,ABS(CH175-O175)&lt;0.0001),"Ok","ERROR")</f>
        <v>Ok</v>
      </c>
      <c r="CO175" s="65" t="str">
        <f ca="1">IF(AND(ABS(CI175-BT175)&lt;0.0001,ABS(CI175-AA175)&lt;0.0001),"Ok","ERROR")</f>
        <v>Ok</v>
      </c>
      <c r="CP175" s="65" t="str">
        <f ca="1">IF(AND(ABS(CJ175-BX175)&lt;0.0001,ABS(CJ175-AM175)&lt;0.0001),"Ok","ERROR")</f>
        <v>Ok</v>
      </c>
      <c r="CQ175" s="65" t="str">
        <f ca="1">IF(AND(ABS(CK175-CB175)&lt;0.0001,ABS(CK175-AY175)&lt;0.0001),"Ok","ERROR")</f>
        <v>Ok</v>
      </c>
      <c r="CR175" s="65" t="str">
        <f ca="1">IF(AND(ABS(CL175-CF175)&lt;0.0001,ABS(CL175-BK175)&lt;0.0001),"Ok","ERROR")</f>
        <v>Ok</v>
      </c>
    </row>
    <row r="176" spans="1:96">
      <c r="A176" s="11" t="s">
        <v>116</v>
      </c>
      <c r="C176" s="104">
        <v>0</v>
      </c>
      <c r="D176" s="19">
        <f t="shared" ref="D176:AI176" si="575">D17*D111/30</f>
        <v>0</v>
      </c>
      <c r="E176" s="19">
        <f t="shared" si="575"/>
        <v>0</v>
      </c>
      <c r="F176" s="19">
        <f t="shared" si="575"/>
        <v>0</v>
      </c>
      <c r="G176" s="19">
        <f t="shared" si="575"/>
        <v>0</v>
      </c>
      <c r="H176" s="19">
        <f t="shared" si="575"/>
        <v>0</v>
      </c>
      <c r="I176" s="19">
        <f t="shared" si="575"/>
        <v>0</v>
      </c>
      <c r="J176" s="19">
        <f t="shared" si="575"/>
        <v>0</v>
      </c>
      <c r="K176" s="19">
        <f t="shared" si="575"/>
        <v>0</v>
      </c>
      <c r="L176" s="19">
        <f t="shared" si="575"/>
        <v>0</v>
      </c>
      <c r="M176" s="19">
        <f t="shared" si="575"/>
        <v>0</v>
      </c>
      <c r="N176" s="19">
        <f t="shared" si="575"/>
        <v>0</v>
      </c>
      <c r="O176" s="19">
        <f t="shared" si="575"/>
        <v>0</v>
      </c>
      <c r="P176" s="19">
        <f t="shared" si="575"/>
        <v>0</v>
      </c>
      <c r="Q176" s="19">
        <f t="shared" si="575"/>
        <v>0</v>
      </c>
      <c r="R176" s="19">
        <f t="shared" si="575"/>
        <v>0</v>
      </c>
      <c r="S176" s="19">
        <f t="shared" si="575"/>
        <v>0</v>
      </c>
      <c r="T176" s="19">
        <f t="shared" si="575"/>
        <v>0</v>
      </c>
      <c r="U176" s="19">
        <f t="shared" si="575"/>
        <v>0</v>
      </c>
      <c r="V176" s="19">
        <f t="shared" si="575"/>
        <v>0</v>
      </c>
      <c r="W176" s="19">
        <f t="shared" si="575"/>
        <v>0</v>
      </c>
      <c r="X176" s="19">
        <f t="shared" si="575"/>
        <v>0</v>
      </c>
      <c r="Y176" s="19">
        <f t="shared" si="575"/>
        <v>0</v>
      </c>
      <c r="Z176" s="19">
        <f t="shared" si="575"/>
        <v>0</v>
      </c>
      <c r="AA176" s="19">
        <f t="shared" si="575"/>
        <v>0</v>
      </c>
      <c r="AB176" s="19">
        <f t="shared" si="575"/>
        <v>0</v>
      </c>
      <c r="AC176" s="19">
        <f t="shared" si="575"/>
        <v>0</v>
      </c>
      <c r="AD176" s="19">
        <f t="shared" si="575"/>
        <v>0</v>
      </c>
      <c r="AE176" s="19">
        <f t="shared" si="575"/>
        <v>0</v>
      </c>
      <c r="AF176" s="19">
        <f t="shared" si="575"/>
        <v>0</v>
      </c>
      <c r="AG176" s="19">
        <f t="shared" si="575"/>
        <v>0</v>
      </c>
      <c r="AH176" s="19">
        <f t="shared" si="575"/>
        <v>0</v>
      </c>
      <c r="AI176" s="19">
        <f t="shared" si="575"/>
        <v>0</v>
      </c>
      <c r="AJ176" s="19">
        <f t="shared" ref="AJ176:BK176" si="576">AJ17*AJ111/30</f>
        <v>0</v>
      </c>
      <c r="AK176" s="19">
        <f t="shared" si="576"/>
        <v>0</v>
      </c>
      <c r="AL176" s="19">
        <f t="shared" si="576"/>
        <v>0</v>
      </c>
      <c r="AM176" s="19">
        <f t="shared" si="576"/>
        <v>0</v>
      </c>
      <c r="AN176" s="19">
        <f t="shared" si="576"/>
        <v>0</v>
      </c>
      <c r="AO176" s="19">
        <f t="shared" si="576"/>
        <v>0</v>
      </c>
      <c r="AP176" s="19">
        <f t="shared" si="576"/>
        <v>0</v>
      </c>
      <c r="AQ176" s="19">
        <f t="shared" si="576"/>
        <v>0</v>
      </c>
      <c r="AR176" s="19">
        <f t="shared" si="576"/>
        <v>0</v>
      </c>
      <c r="AS176" s="19">
        <f t="shared" si="576"/>
        <v>0</v>
      </c>
      <c r="AT176" s="19">
        <f t="shared" si="576"/>
        <v>0</v>
      </c>
      <c r="AU176" s="19">
        <f t="shared" si="576"/>
        <v>0</v>
      </c>
      <c r="AV176" s="19">
        <f t="shared" si="576"/>
        <v>0</v>
      </c>
      <c r="AW176" s="19">
        <f t="shared" si="576"/>
        <v>0</v>
      </c>
      <c r="AX176" s="19">
        <f t="shared" si="576"/>
        <v>0</v>
      </c>
      <c r="AY176" s="19">
        <f t="shared" si="576"/>
        <v>0</v>
      </c>
      <c r="AZ176" s="19">
        <f t="shared" si="576"/>
        <v>0</v>
      </c>
      <c r="BA176" s="19">
        <f t="shared" si="576"/>
        <v>0</v>
      </c>
      <c r="BB176" s="19">
        <f t="shared" si="576"/>
        <v>0</v>
      </c>
      <c r="BC176" s="19">
        <f t="shared" si="576"/>
        <v>0</v>
      </c>
      <c r="BD176" s="19">
        <f t="shared" si="576"/>
        <v>0</v>
      </c>
      <c r="BE176" s="19">
        <f t="shared" si="576"/>
        <v>0</v>
      </c>
      <c r="BF176" s="19">
        <f t="shared" si="576"/>
        <v>0</v>
      </c>
      <c r="BG176" s="19">
        <f t="shared" si="576"/>
        <v>0</v>
      </c>
      <c r="BH176" s="19">
        <f t="shared" si="576"/>
        <v>0</v>
      </c>
      <c r="BI176" s="19">
        <f t="shared" si="576"/>
        <v>0</v>
      </c>
      <c r="BJ176" s="19">
        <f t="shared" si="576"/>
        <v>0</v>
      </c>
      <c r="BK176" s="19">
        <f t="shared" si="576"/>
        <v>0</v>
      </c>
      <c r="BM176" s="19">
        <f>F176</f>
        <v>0</v>
      </c>
      <c r="BN176" s="19">
        <f>I176</f>
        <v>0</v>
      </c>
      <c r="BO176" s="19">
        <f>L176</f>
        <v>0</v>
      </c>
      <c r="BP176" s="19">
        <f>O176</f>
        <v>0</v>
      </c>
      <c r="BQ176" s="19">
        <f>R176</f>
        <v>0</v>
      </c>
      <c r="BR176" s="19">
        <f>U176</f>
        <v>0</v>
      </c>
      <c r="BS176" s="19">
        <f>X176</f>
        <v>0</v>
      </c>
      <c r="BT176" s="19">
        <f>AA176</f>
        <v>0</v>
      </c>
      <c r="BU176" s="19">
        <f>AD176</f>
        <v>0</v>
      </c>
      <c r="BV176" s="19">
        <f>AG176</f>
        <v>0</v>
      </c>
      <c r="BW176" s="19">
        <f>AJ176</f>
        <v>0</v>
      </c>
      <c r="BX176" s="19">
        <f>AM176</f>
        <v>0</v>
      </c>
      <c r="BY176" s="19">
        <f>AP176</f>
        <v>0</v>
      </c>
      <c r="BZ176" s="19">
        <f>AS176</f>
        <v>0</v>
      </c>
      <c r="CA176" s="19">
        <f>AV176</f>
        <v>0</v>
      </c>
      <c r="CB176" s="19">
        <f>AY176</f>
        <v>0</v>
      </c>
      <c r="CC176" s="19">
        <f>BB176</f>
        <v>0</v>
      </c>
      <c r="CD176" s="19">
        <f>BE176</f>
        <v>0</v>
      </c>
      <c r="CE176" s="19">
        <f>BH176</f>
        <v>0</v>
      </c>
      <c r="CF176" s="19">
        <f>BK176</f>
        <v>0</v>
      </c>
      <c r="CH176" s="19">
        <f>O176</f>
        <v>0</v>
      </c>
      <c r="CI176" s="19">
        <f>AA176</f>
        <v>0</v>
      </c>
      <c r="CJ176" s="19">
        <f>AM176</f>
        <v>0</v>
      </c>
      <c r="CK176" s="19">
        <f>AY176</f>
        <v>0</v>
      </c>
      <c r="CL176" s="19">
        <f>BK176</f>
        <v>0</v>
      </c>
      <c r="CN176" s="65" t="str">
        <f>IF(AND(ABS(CH176-BP176)&lt;0.0001,ABS(CH176-O176)&lt;0.0001),"Ok","ERROR")</f>
        <v>Ok</v>
      </c>
      <c r="CO176" s="65" t="str">
        <f>IF(AND(ABS(CI176-BT176)&lt;0.0001,ABS(CI176-AA176)&lt;0.0001),"Ok","ERROR")</f>
        <v>Ok</v>
      </c>
      <c r="CP176" s="65" t="str">
        <f>IF(AND(ABS(CJ176-BX176)&lt;0.0001,ABS(CJ176-AM176)&lt;0.0001),"Ok","ERROR")</f>
        <v>Ok</v>
      </c>
      <c r="CQ176" s="65" t="str">
        <f>IF(AND(ABS(CK176-CB176)&lt;0.0001,ABS(CK176-AY176)&lt;0.0001),"Ok","ERROR")</f>
        <v>Ok</v>
      </c>
      <c r="CR176" s="65" t="str">
        <f>IF(AND(ABS(CL176-CF176)&lt;0.0001,ABS(CL176-BK176)&lt;0.0001),"Ok","ERROR")</f>
        <v>Ok</v>
      </c>
    </row>
    <row r="177" spans="1:96">
      <c r="A177" s="54" t="s">
        <v>117</v>
      </c>
      <c r="B177" s="48"/>
      <c r="C177" s="105">
        <v>0</v>
      </c>
      <c r="D177" s="69">
        <f t="shared" ref="D177:AI177" si="577">D19*-D116/30</f>
        <v>0</v>
      </c>
      <c r="E177" s="69">
        <f t="shared" si="577"/>
        <v>0</v>
      </c>
      <c r="F177" s="69">
        <f t="shared" si="577"/>
        <v>0</v>
      </c>
      <c r="G177" s="69">
        <f t="shared" si="577"/>
        <v>0</v>
      </c>
      <c r="H177" s="69">
        <f t="shared" si="577"/>
        <v>0</v>
      </c>
      <c r="I177" s="69">
        <f t="shared" si="577"/>
        <v>0</v>
      </c>
      <c r="J177" s="69">
        <f t="shared" si="577"/>
        <v>0</v>
      </c>
      <c r="K177" s="69">
        <f t="shared" si="577"/>
        <v>0</v>
      </c>
      <c r="L177" s="69">
        <f t="shared" si="577"/>
        <v>0</v>
      </c>
      <c r="M177" s="69">
        <f t="shared" si="577"/>
        <v>0</v>
      </c>
      <c r="N177" s="69">
        <f t="shared" si="577"/>
        <v>0</v>
      </c>
      <c r="O177" s="69">
        <f t="shared" si="577"/>
        <v>0</v>
      </c>
      <c r="P177" s="69">
        <f t="shared" si="577"/>
        <v>0</v>
      </c>
      <c r="Q177" s="69">
        <f t="shared" si="577"/>
        <v>0</v>
      </c>
      <c r="R177" s="69">
        <f t="shared" si="577"/>
        <v>0</v>
      </c>
      <c r="S177" s="69">
        <f t="shared" si="577"/>
        <v>0</v>
      </c>
      <c r="T177" s="69">
        <f t="shared" si="577"/>
        <v>0</v>
      </c>
      <c r="U177" s="69">
        <f t="shared" si="577"/>
        <v>0</v>
      </c>
      <c r="V177" s="69">
        <f t="shared" si="577"/>
        <v>0</v>
      </c>
      <c r="W177" s="69">
        <f t="shared" si="577"/>
        <v>0</v>
      </c>
      <c r="X177" s="69">
        <f t="shared" si="577"/>
        <v>0</v>
      </c>
      <c r="Y177" s="69">
        <f t="shared" si="577"/>
        <v>0</v>
      </c>
      <c r="Z177" s="69">
        <f t="shared" si="577"/>
        <v>0</v>
      </c>
      <c r="AA177" s="69">
        <f t="shared" si="577"/>
        <v>0</v>
      </c>
      <c r="AB177" s="69">
        <f t="shared" si="577"/>
        <v>0</v>
      </c>
      <c r="AC177" s="69">
        <f t="shared" si="577"/>
        <v>0</v>
      </c>
      <c r="AD177" s="69">
        <f t="shared" si="577"/>
        <v>0</v>
      </c>
      <c r="AE177" s="69">
        <f t="shared" si="577"/>
        <v>0</v>
      </c>
      <c r="AF177" s="69">
        <f t="shared" si="577"/>
        <v>0</v>
      </c>
      <c r="AG177" s="69">
        <f t="shared" si="577"/>
        <v>0</v>
      </c>
      <c r="AH177" s="69">
        <f t="shared" si="577"/>
        <v>0</v>
      </c>
      <c r="AI177" s="69">
        <f t="shared" si="577"/>
        <v>0</v>
      </c>
      <c r="AJ177" s="69">
        <f t="shared" ref="AJ177:BK177" si="578">AJ19*-AJ116/30</f>
        <v>0</v>
      </c>
      <c r="AK177" s="69">
        <f t="shared" si="578"/>
        <v>0</v>
      </c>
      <c r="AL177" s="69">
        <f t="shared" si="578"/>
        <v>0</v>
      </c>
      <c r="AM177" s="69">
        <f t="shared" si="578"/>
        <v>0</v>
      </c>
      <c r="AN177" s="69">
        <f t="shared" si="578"/>
        <v>0</v>
      </c>
      <c r="AO177" s="69">
        <f t="shared" si="578"/>
        <v>0</v>
      </c>
      <c r="AP177" s="69">
        <f t="shared" si="578"/>
        <v>0</v>
      </c>
      <c r="AQ177" s="69">
        <f t="shared" si="578"/>
        <v>0</v>
      </c>
      <c r="AR177" s="69">
        <f t="shared" si="578"/>
        <v>0</v>
      </c>
      <c r="AS177" s="69">
        <f t="shared" si="578"/>
        <v>0</v>
      </c>
      <c r="AT177" s="69">
        <f t="shared" si="578"/>
        <v>0</v>
      </c>
      <c r="AU177" s="69">
        <f t="shared" si="578"/>
        <v>0</v>
      </c>
      <c r="AV177" s="69">
        <f t="shared" si="578"/>
        <v>0</v>
      </c>
      <c r="AW177" s="69">
        <f t="shared" si="578"/>
        <v>0</v>
      </c>
      <c r="AX177" s="69">
        <f t="shared" si="578"/>
        <v>0</v>
      </c>
      <c r="AY177" s="69">
        <f t="shared" si="578"/>
        <v>0</v>
      </c>
      <c r="AZ177" s="69">
        <f t="shared" si="578"/>
        <v>0</v>
      </c>
      <c r="BA177" s="69">
        <f t="shared" si="578"/>
        <v>0</v>
      </c>
      <c r="BB177" s="69">
        <f t="shared" si="578"/>
        <v>0</v>
      </c>
      <c r="BC177" s="69">
        <f t="shared" si="578"/>
        <v>0</v>
      </c>
      <c r="BD177" s="69">
        <f t="shared" si="578"/>
        <v>0</v>
      </c>
      <c r="BE177" s="69">
        <f t="shared" si="578"/>
        <v>0</v>
      </c>
      <c r="BF177" s="69">
        <f t="shared" si="578"/>
        <v>0</v>
      </c>
      <c r="BG177" s="69">
        <f t="shared" si="578"/>
        <v>0</v>
      </c>
      <c r="BH177" s="69">
        <f t="shared" si="578"/>
        <v>0</v>
      </c>
      <c r="BI177" s="69">
        <f t="shared" si="578"/>
        <v>0</v>
      </c>
      <c r="BJ177" s="69">
        <f t="shared" si="578"/>
        <v>0</v>
      </c>
      <c r="BK177" s="69">
        <f t="shared" si="578"/>
        <v>0</v>
      </c>
      <c r="BM177" s="53">
        <f>F177</f>
        <v>0</v>
      </c>
      <c r="BN177" s="53">
        <f>I177</f>
        <v>0</v>
      </c>
      <c r="BO177" s="53">
        <f>L177</f>
        <v>0</v>
      </c>
      <c r="BP177" s="53">
        <f>O177</f>
        <v>0</v>
      </c>
      <c r="BQ177" s="53">
        <f>R177</f>
        <v>0</v>
      </c>
      <c r="BR177" s="53">
        <f>U177</f>
        <v>0</v>
      </c>
      <c r="BS177" s="53">
        <f>X177</f>
        <v>0</v>
      </c>
      <c r="BT177" s="53">
        <f>AA177</f>
        <v>0</v>
      </c>
      <c r="BU177" s="53">
        <f>AD177</f>
        <v>0</v>
      </c>
      <c r="BV177" s="53">
        <f>AG177</f>
        <v>0</v>
      </c>
      <c r="BW177" s="53">
        <f>AJ177</f>
        <v>0</v>
      </c>
      <c r="BX177" s="53">
        <f>AM177</f>
        <v>0</v>
      </c>
      <c r="BY177" s="53">
        <f>AP177</f>
        <v>0</v>
      </c>
      <c r="BZ177" s="53">
        <f>AS177</f>
        <v>0</v>
      </c>
      <c r="CA177" s="53">
        <f>AV177</f>
        <v>0</v>
      </c>
      <c r="CB177" s="53">
        <f>AY177</f>
        <v>0</v>
      </c>
      <c r="CC177" s="53">
        <f>BB177</f>
        <v>0</v>
      </c>
      <c r="CD177" s="53">
        <f>BE177</f>
        <v>0</v>
      </c>
      <c r="CE177" s="53">
        <f>BH177</f>
        <v>0</v>
      </c>
      <c r="CF177" s="53">
        <f>BK177</f>
        <v>0</v>
      </c>
      <c r="CH177" s="53">
        <f>O177</f>
        <v>0</v>
      </c>
      <c r="CI177" s="53">
        <f>AA177</f>
        <v>0</v>
      </c>
      <c r="CJ177" s="53">
        <f>AM177</f>
        <v>0</v>
      </c>
      <c r="CK177" s="53">
        <f>AY177</f>
        <v>0</v>
      </c>
      <c r="CL177" s="53">
        <f>BK177</f>
        <v>0</v>
      </c>
      <c r="CN177" s="65" t="str">
        <f>IF(AND(ABS(CH177-BP177)&lt;0.0001,ABS(CH177-O177)&lt;0.0001),"Ok","ERROR")</f>
        <v>Ok</v>
      </c>
      <c r="CO177" s="65" t="str">
        <f>IF(AND(ABS(CI177-BT177)&lt;0.0001,ABS(CI177-AA177)&lt;0.0001),"Ok","ERROR")</f>
        <v>Ok</v>
      </c>
      <c r="CP177" s="65" t="str">
        <f>IF(AND(ABS(CJ177-BX177)&lt;0.0001,ABS(CJ177-AM177)&lt;0.0001),"Ok","ERROR")</f>
        <v>Ok</v>
      </c>
      <c r="CQ177" s="65" t="str">
        <f>IF(AND(ABS(CK177-CB177)&lt;0.0001,ABS(CK177-AY177)&lt;0.0001),"Ok","ERROR")</f>
        <v>Ok</v>
      </c>
      <c r="CR177" s="65" t="str">
        <f>IF(AND(ABS(CL177-CF177)&lt;0.0001,ABS(CL177-BK177)&lt;0.0001),"Ok","ERROR")</f>
        <v>Ok</v>
      </c>
    </row>
    <row r="178" spans="1:96" s="1" customFormat="1">
      <c r="A178" s="30"/>
      <c r="C178" s="29">
        <f>SUM(C175:C177)</f>
        <v>1</v>
      </c>
      <c r="D178" s="29">
        <f t="shared" ref="D178:BK178" ca="1" si="579">SUM(D175:D177)</f>
        <v>1</v>
      </c>
      <c r="E178" s="29">
        <f t="shared" ca="1" si="579"/>
        <v>1</v>
      </c>
      <c r="F178" s="29">
        <f t="shared" ca="1" si="579"/>
        <v>1</v>
      </c>
      <c r="G178" s="29">
        <f t="shared" ca="1" si="579"/>
        <v>1</v>
      </c>
      <c r="H178" s="29">
        <f t="shared" ca="1" si="579"/>
        <v>1</v>
      </c>
      <c r="I178" s="29">
        <f t="shared" ca="1" si="579"/>
        <v>1</v>
      </c>
      <c r="J178" s="29">
        <f t="shared" ca="1" si="579"/>
        <v>1</v>
      </c>
      <c r="K178" s="29">
        <f t="shared" ca="1" si="579"/>
        <v>1</v>
      </c>
      <c r="L178" s="29">
        <f t="shared" ca="1" si="579"/>
        <v>1</v>
      </c>
      <c r="M178" s="29">
        <f t="shared" ca="1" si="579"/>
        <v>1</v>
      </c>
      <c r="N178" s="29">
        <f t="shared" ca="1" si="579"/>
        <v>1</v>
      </c>
      <c r="O178" s="29">
        <f t="shared" ca="1" si="579"/>
        <v>1</v>
      </c>
      <c r="P178" s="29">
        <f t="shared" ca="1" si="579"/>
        <v>1</v>
      </c>
      <c r="Q178" s="29">
        <f t="shared" ca="1" si="579"/>
        <v>1</v>
      </c>
      <c r="R178" s="29">
        <f t="shared" ca="1" si="579"/>
        <v>1</v>
      </c>
      <c r="S178" s="29">
        <f t="shared" ca="1" si="579"/>
        <v>1</v>
      </c>
      <c r="T178" s="29">
        <f t="shared" ca="1" si="579"/>
        <v>1</v>
      </c>
      <c r="U178" s="29">
        <f t="shared" ca="1" si="579"/>
        <v>1</v>
      </c>
      <c r="V178" s="29">
        <f t="shared" ca="1" si="579"/>
        <v>1</v>
      </c>
      <c r="W178" s="29">
        <f t="shared" ca="1" si="579"/>
        <v>1</v>
      </c>
      <c r="X178" s="29">
        <f t="shared" ca="1" si="579"/>
        <v>1</v>
      </c>
      <c r="Y178" s="29">
        <f t="shared" ca="1" si="579"/>
        <v>1</v>
      </c>
      <c r="Z178" s="29">
        <f t="shared" ca="1" si="579"/>
        <v>1</v>
      </c>
      <c r="AA178" s="29">
        <f t="shared" ca="1" si="579"/>
        <v>1</v>
      </c>
      <c r="AB178" s="29">
        <f t="shared" ca="1" si="579"/>
        <v>1</v>
      </c>
      <c r="AC178" s="29">
        <f t="shared" ca="1" si="579"/>
        <v>1</v>
      </c>
      <c r="AD178" s="29">
        <f t="shared" ca="1" si="579"/>
        <v>1</v>
      </c>
      <c r="AE178" s="29">
        <f t="shared" ca="1" si="579"/>
        <v>1</v>
      </c>
      <c r="AF178" s="29">
        <f t="shared" ca="1" si="579"/>
        <v>1</v>
      </c>
      <c r="AG178" s="29">
        <f t="shared" ca="1" si="579"/>
        <v>1</v>
      </c>
      <c r="AH178" s="29">
        <f t="shared" ca="1" si="579"/>
        <v>1</v>
      </c>
      <c r="AI178" s="29">
        <f t="shared" ca="1" si="579"/>
        <v>1</v>
      </c>
      <c r="AJ178" s="29">
        <f t="shared" ca="1" si="579"/>
        <v>1</v>
      </c>
      <c r="AK178" s="29">
        <f t="shared" ca="1" si="579"/>
        <v>1</v>
      </c>
      <c r="AL178" s="29">
        <f t="shared" ca="1" si="579"/>
        <v>1</v>
      </c>
      <c r="AM178" s="29">
        <f t="shared" ca="1" si="579"/>
        <v>1</v>
      </c>
      <c r="AN178" s="29">
        <f t="shared" ca="1" si="579"/>
        <v>1</v>
      </c>
      <c r="AO178" s="29">
        <f t="shared" ca="1" si="579"/>
        <v>1</v>
      </c>
      <c r="AP178" s="29">
        <f t="shared" ca="1" si="579"/>
        <v>1</v>
      </c>
      <c r="AQ178" s="29">
        <f t="shared" ca="1" si="579"/>
        <v>1</v>
      </c>
      <c r="AR178" s="29">
        <f t="shared" ca="1" si="579"/>
        <v>1</v>
      </c>
      <c r="AS178" s="29">
        <f t="shared" ca="1" si="579"/>
        <v>1</v>
      </c>
      <c r="AT178" s="29">
        <f t="shared" ca="1" si="579"/>
        <v>1</v>
      </c>
      <c r="AU178" s="29">
        <f t="shared" ca="1" si="579"/>
        <v>1</v>
      </c>
      <c r="AV178" s="29">
        <f t="shared" ca="1" si="579"/>
        <v>1</v>
      </c>
      <c r="AW178" s="29">
        <f t="shared" ca="1" si="579"/>
        <v>1</v>
      </c>
      <c r="AX178" s="29">
        <f t="shared" ca="1" si="579"/>
        <v>1</v>
      </c>
      <c r="AY178" s="29">
        <f t="shared" ca="1" si="579"/>
        <v>1</v>
      </c>
      <c r="AZ178" s="29">
        <f t="shared" ca="1" si="579"/>
        <v>1</v>
      </c>
      <c r="BA178" s="29">
        <f t="shared" ca="1" si="579"/>
        <v>1</v>
      </c>
      <c r="BB178" s="29">
        <f t="shared" ca="1" si="579"/>
        <v>1</v>
      </c>
      <c r="BC178" s="29">
        <f t="shared" ca="1" si="579"/>
        <v>1</v>
      </c>
      <c r="BD178" s="29">
        <f t="shared" ca="1" si="579"/>
        <v>1</v>
      </c>
      <c r="BE178" s="29">
        <f t="shared" ca="1" si="579"/>
        <v>1</v>
      </c>
      <c r="BF178" s="29">
        <f t="shared" ca="1" si="579"/>
        <v>1</v>
      </c>
      <c r="BG178" s="29">
        <f t="shared" ca="1" si="579"/>
        <v>1</v>
      </c>
      <c r="BH178" s="29">
        <f t="shared" ca="1" si="579"/>
        <v>1</v>
      </c>
      <c r="BI178" s="29">
        <f t="shared" ca="1" si="579"/>
        <v>1</v>
      </c>
      <c r="BJ178" s="29">
        <f t="shared" ca="1" si="579"/>
        <v>1</v>
      </c>
      <c r="BK178" s="29">
        <f t="shared" ca="1" si="579"/>
        <v>1</v>
      </c>
      <c r="BL178" s="59"/>
      <c r="BM178" s="29">
        <f ca="1">F178</f>
        <v>1</v>
      </c>
      <c r="BN178" s="29">
        <f ca="1">I178</f>
        <v>1</v>
      </c>
      <c r="BO178" s="29">
        <f ca="1">L178</f>
        <v>1</v>
      </c>
      <c r="BP178" s="29">
        <f ca="1">O178</f>
        <v>1</v>
      </c>
      <c r="BQ178" s="29">
        <f ca="1">R178</f>
        <v>1</v>
      </c>
      <c r="BR178" s="29">
        <f ca="1">U178</f>
        <v>1</v>
      </c>
      <c r="BS178" s="29">
        <f ca="1">X178</f>
        <v>1</v>
      </c>
      <c r="BT178" s="29">
        <f ca="1">AA178</f>
        <v>1</v>
      </c>
      <c r="BU178" s="29">
        <f ca="1">AD178</f>
        <v>1</v>
      </c>
      <c r="BV178" s="29">
        <f ca="1">AG178</f>
        <v>1</v>
      </c>
      <c r="BW178" s="29">
        <f ca="1">AJ178</f>
        <v>1</v>
      </c>
      <c r="BX178" s="29">
        <f ca="1">AM178</f>
        <v>1</v>
      </c>
      <c r="BY178" s="29">
        <f ca="1">AP178</f>
        <v>1</v>
      </c>
      <c r="BZ178" s="29">
        <f ca="1">AS178</f>
        <v>1</v>
      </c>
      <c r="CA178" s="29">
        <f ca="1">AV178</f>
        <v>1</v>
      </c>
      <c r="CB178" s="29">
        <f ca="1">AY178</f>
        <v>1</v>
      </c>
      <c r="CC178" s="29">
        <f ca="1">BB178</f>
        <v>1</v>
      </c>
      <c r="CD178" s="29">
        <f ca="1">BE178</f>
        <v>1</v>
      </c>
      <c r="CE178" s="29">
        <f ca="1">BH178</f>
        <v>1</v>
      </c>
      <c r="CF178" s="29">
        <f ca="1">BK178</f>
        <v>1</v>
      </c>
      <c r="CG178" s="59"/>
      <c r="CH178" s="29">
        <f ca="1">O178</f>
        <v>1</v>
      </c>
      <c r="CI178" s="29">
        <f ca="1">AA178</f>
        <v>1</v>
      </c>
      <c r="CJ178" s="29">
        <f ca="1">AM178</f>
        <v>1</v>
      </c>
      <c r="CK178" s="29">
        <f ca="1">AY178</f>
        <v>1</v>
      </c>
      <c r="CL178" s="29">
        <f ca="1">BK178</f>
        <v>1</v>
      </c>
      <c r="CM178" s="59"/>
      <c r="CN178" s="66" t="str">
        <f ca="1">IF(AND(ABS(CH178-BP178)&lt;0.0001,ABS(CH178-O178)&lt;0.0001),"Ok","ERROR")</f>
        <v>Ok</v>
      </c>
      <c r="CO178" s="66" t="str">
        <f ca="1">IF(AND(ABS(CI178-BT178)&lt;0.0001,ABS(CI178-AA178)&lt;0.0001),"Ok","ERROR")</f>
        <v>Ok</v>
      </c>
      <c r="CP178" s="66" t="str">
        <f ca="1">IF(AND(ABS(CJ178-BX178)&lt;0.0001,ABS(CJ178-AM178)&lt;0.0001),"Ok","ERROR")</f>
        <v>Ok</v>
      </c>
      <c r="CQ178" s="66" t="str">
        <f ca="1">IF(AND(ABS(CK178-CB178)&lt;0.0001,ABS(CK178-AY178)&lt;0.0001),"Ok","ERROR")</f>
        <v>Ok</v>
      </c>
      <c r="CR178" s="66" t="str">
        <f ca="1">IF(AND(ABS(CL178-CF178)&lt;0.0001,ABS(CL178-BK178)&lt;0.0001),"Ok","ERROR")</f>
        <v>Ok</v>
      </c>
    </row>
    <row r="179" spans="1:96"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H179" s="19"/>
      <c r="CI179" s="19"/>
      <c r="CJ179" s="19"/>
      <c r="CK179" s="19"/>
      <c r="CL179" s="19"/>
    </row>
    <row r="180" spans="1:96">
      <c r="A180" s="11" t="s">
        <v>118</v>
      </c>
      <c r="C180" s="103">
        <v>1</v>
      </c>
      <c r="D180" s="19">
        <f t="shared" ref="D180:AI180" si="580">C180-D223</f>
        <v>1</v>
      </c>
      <c r="E180" s="19">
        <f t="shared" si="580"/>
        <v>1</v>
      </c>
      <c r="F180" s="19">
        <f t="shared" si="580"/>
        <v>1</v>
      </c>
      <c r="G180" s="19">
        <f t="shared" si="580"/>
        <v>1</v>
      </c>
      <c r="H180" s="19">
        <f t="shared" si="580"/>
        <v>1</v>
      </c>
      <c r="I180" s="19">
        <f t="shared" si="580"/>
        <v>1</v>
      </c>
      <c r="J180" s="19">
        <f t="shared" si="580"/>
        <v>1</v>
      </c>
      <c r="K180" s="19">
        <f t="shared" si="580"/>
        <v>1</v>
      </c>
      <c r="L180" s="19">
        <f t="shared" si="580"/>
        <v>1</v>
      </c>
      <c r="M180" s="19">
        <f t="shared" si="580"/>
        <v>1</v>
      </c>
      <c r="N180" s="19">
        <f t="shared" si="580"/>
        <v>1</v>
      </c>
      <c r="O180" s="19">
        <f t="shared" si="580"/>
        <v>1</v>
      </c>
      <c r="P180" s="19">
        <f t="shared" si="580"/>
        <v>1</v>
      </c>
      <c r="Q180" s="19">
        <f t="shared" si="580"/>
        <v>1</v>
      </c>
      <c r="R180" s="19">
        <f t="shared" si="580"/>
        <v>1</v>
      </c>
      <c r="S180" s="19">
        <f t="shared" si="580"/>
        <v>1</v>
      </c>
      <c r="T180" s="19">
        <f t="shared" si="580"/>
        <v>1</v>
      </c>
      <c r="U180" s="19">
        <f t="shared" si="580"/>
        <v>1</v>
      </c>
      <c r="V180" s="19">
        <f t="shared" si="580"/>
        <v>1</v>
      </c>
      <c r="W180" s="19">
        <f t="shared" si="580"/>
        <v>1</v>
      </c>
      <c r="X180" s="19">
        <f t="shared" si="580"/>
        <v>1</v>
      </c>
      <c r="Y180" s="19">
        <f t="shared" si="580"/>
        <v>1</v>
      </c>
      <c r="Z180" s="19">
        <f t="shared" si="580"/>
        <v>1</v>
      </c>
      <c r="AA180" s="19">
        <f t="shared" si="580"/>
        <v>1</v>
      </c>
      <c r="AB180" s="19">
        <f t="shared" si="580"/>
        <v>1</v>
      </c>
      <c r="AC180" s="19">
        <f t="shared" si="580"/>
        <v>1</v>
      </c>
      <c r="AD180" s="19">
        <f t="shared" si="580"/>
        <v>1</v>
      </c>
      <c r="AE180" s="19">
        <f t="shared" si="580"/>
        <v>1</v>
      </c>
      <c r="AF180" s="19">
        <f t="shared" si="580"/>
        <v>1</v>
      </c>
      <c r="AG180" s="19">
        <f t="shared" si="580"/>
        <v>1</v>
      </c>
      <c r="AH180" s="19">
        <f t="shared" si="580"/>
        <v>1</v>
      </c>
      <c r="AI180" s="19">
        <f t="shared" si="580"/>
        <v>1</v>
      </c>
      <c r="AJ180" s="19">
        <f t="shared" ref="AJ180:BK180" si="581">AI180-AJ223</f>
        <v>1</v>
      </c>
      <c r="AK180" s="19">
        <f t="shared" si="581"/>
        <v>1</v>
      </c>
      <c r="AL180" s="19">
        <f t="shared" si="581"/>
        <v>1</v>
      </c>
      <c r="AM180" s="19">
        <f t="shared" si="581"/>
        <v>1</v>
      </c>
      <c r="AN180" s="19">
        <f t="shared" si="581"/>
        <v>1</v>
      </c>
      <c r="AO180" s="19">
        <f t="shared" si="581"/>
        <v>1</v>
      </c>
      <c r="AP180" s="19">
        <f t="shared" si="581"/>
        <v>1</v>
      </c>
      <c r="AQ180" s="19">
        <f t="shared" si="581"/>
        <v>1</v>
      </c>
      <c r="AR180" s="19">
        <f t="shared" si="581"/>
        <v>1</v>
      </c>
      <c r="AS180" s="19">
        <f t="shared" si="581"/>
        <v>1</v>
      </c>
      <c r="AT180" s="19">
        <f t="shared" si="581"/>
        <v>1</v>
      </c>
      <c r="AU180" s="19">
        <f t="shared" si="581"/>
        <v>1</v>
      </c>
      <c r="AV180" s="19">
        <f t="shared" si="581"/>
        <v>1</v>
      </c>
      <c r="AW180" s="19">
        <f t="shared" si="581"/>
        <v>1</v>
      </c>
      <c r="AX180" s="19">
        <f t="shared" si="581"/>
        <v>1</v>
      </c>
      <c r="AY180" s="19">
        <f t="shared" si="581"/>
        <v>1</v>
      </c>
      <c r="AZ180" s="19">
        <f t="shared" si="581"/>
        <v>1</v>
      </c>
      <c r="BA180" s="19">
        <f t="shared" si="581"/>
        <v>1</v>
      </c>
      <c r="BB180" s="19">
        <f t="shared" si="581"/>
        <v>1</v>
      </c>
      <c r="BC180" s="19">
        <f t="shared" si="581"/>
        <v>1</v>
      </c>
      <c r="BD180" s="19">
        <f t="shared" si="581"/>
        <v>1</v>
      </c>
      <c r="BE180" s="19">
        <f t="shared" si="581"/>
        <v>1</v>
      </c>
      <c r="BF180" s="19">
        <f t="shared" si="581"/>
        <v>1</v>
      </c>
      <c r="BG180" s="19">
        <f t="shared" si="581"/>
        <v>1</v>
      </c>
      <c r="BH180" s="19">
        <f t="shared" si="581"/>
        <v>1</v>
      </c>
      <c r="BI180" s="19">
        <f t="shared" si="581"/>
        <v>1</v>
      </c>
      <c r="BJ180" s="19">
        <f t="shared" si="581"/>
        <v>1</v>
      </c>
      <c r="BK180" s="19">
        <f t="shared" si="581"/>
        <v>1</v>
      </c>
      <c r="BM180" s="19">
        <f>F180</f>
        <v>1</v>
      </c>
      <c r="BN180" s="19">
        <f>I180</f>
        <v>1</v>
      </c>
      <c r="BO180" s="19">
        <f>L180</f>
        <v>1</v>
      </c>
      <c r="BP180" s="19">
        <f>O180</f>
        <v>1</v>
      </c>
      <c r="BQ180" s="19">
        <f>R180</f>
        <v>1</v>
      </c>
      <c r="BR180" s="19">
        <f>U180</f>
        <v>1</v>
      </c>
      <c r="BS180" s="19">
        <f>X180</f>
        <v>1</v>
      </c>
      <c r="BT180" s="19">
        <f>AA180</f>
        <v>1</v>
      </c>
      <c r="BU180" s="19">
        <f>AD180</f>
        <v>1</v>
      </c>
      <c r="BV180" s="19">
        <f>AG180</f>
        <v>1</v>
      </c>
      <c r="BW180" s="19">
        <f>AJ180</f>
        <v>1</v>
      </c>
      <c r="BX180" s="19">
        <f>AM180</f>
        <v>1</v>
      </c>
      <c r="BY180" s="19">
        <f>AP180</f>
        <v>1</v>
      </c>
      <c r="BZ180" s="19">
        <f>AS180</f>
        <v>1</v>
      </c>
      <c r="CA180" s="19">
        <f>AV180</f>
        <v>1</v>
      </c>
      <c r="CB180" s="19">
        <f>AY180</f>
        <v>1</v>
      </c>
      <c r="CC180" s="19">
        <f>BB180</f>
        <v>1</v>
      </c>
      <c r="CD180" s="19">
        <f>BE180</f>
        <v>1</v>
      </c>
      <c r="CE180" s="19">
        <f>BH180</f>
        <v>1</v>
      </c>
      <c r="CF180" s="19">
        <f>BK180</f>
        <v>1</v>
      </c>
      <c r="CH180" s="19">
        <f>O180</f>
        <v>1</v>
      </c>
      <c r="CI180" s="19">
        <f>AA180</f>
        <v>1</v>
      </c>
      <c r="CJ180" s="19">
        <f>AM180</f>
        <v>1</v>
      </c>
      <c r="CK180" s="19">
        <f>AY180</f>
        <v>1</v>
      </c>
      <c r="CL180" s="19">
        <f>BK180</f>
        <v>1</v>
      </c>
      <c r="CN180" s="65" t="str">
        <f>IF(AND(ABS(CH180-BP180)&lt;0.0001,ABS(CH180-O180)&lt;0.0001),"Ok","ERROR")</f>
        <v>Ok</v>
      </c>
      <c r="CO180" s="65" t="str">
        <f>IF(AND(ABS(CI180-BT180)&lt;0.0001,ABS(CI180-AA180)&lt;0.0001),"Ok","ERROR")</f>
        <v>Ok</v>
      </c>
      <c r="CP180" s="65" t="str">
        <f>IF(AND(ABS(CJ180-BX180)&lt;0.0001,ABS(CJ180-AM180)&lt;0.0001),"Ok","ERROR")</f>
        <v>Ok</v>
      </c>
      <c r="CQ180" s="65" t="str">
        <f>IF(AND(ABS(CK180-CB180)&lt;0.0001,ABS(CK180-AY180)&lt;0.0001),"Ok","ERROR")</f>
        <v>Ok</v>
      </c>
      <c r="CR180" s="65" t="str">
        <f>IF(AND(ABS(CL180-CF180)&lt;0.0001,ABS(CL180-BK180)&lt;0.0001),"Ok","ERROR")</f>
        <v>Ok</v>
      </c>
    </row>
    <row r="181" spans="1:96">
      <c r="A181" s="54" t="s">
        <v>119</v>
      </c>
      <c r="B181" s="48"/>
      <c r="C181" s="105">
        <v>0</v>
      </c>
      <c r="D181" s="53">
        <f>C181+D143</f>
        <v>-8.3333333333333329E-2</v>
      </c>
      <c r="E181" s="53">
        <f t="shared" ref="E181:BK181" si="582">D181+E143</f>
        <v>-0.16666666666666666</v>
      </c>
      <c r="F181" s="53">
        <f t="shared" si="582"/>
        <v>-0.25</v>
      </c>
      <c r="G181" s="53">
        <f t="shared" si="582"/>
        <v>-0.33333333333333331</v>
      </c>
      <c r="H181" s="53">
        <f t="shared" si="582"/>
        <v>-0.41666666666666663</v>
      </c>
      <c r="I181" s="53">
        <f t="shared" si="582"/>
        <v>-0.49999999999999994</v>
      </c>
      <c r="J181" s="53">
        <f t="shared" si="582"/>
        <v>-0.58333333333333326</v>
      </c>
      <c r="K181" s="53">
        <f t="shared" si="582"/>
        <v>-0.66666666666666663</v>
      </c>
      <c r="L181" s="53">
        <f t="shared" si="582"/>
        <v>-0.75</v>
      </c>
      <c r="M181" s="53">
        <f t="shared" si="582"/>
        <v>-0.83333333333333337</v>
      </c>
      <c r="N181" s="53">
        <f t="shared" si="582"/>
        <v>-0.91666666666666674</v>
      </c>
      <c r="O181" s="53">
        <f t="shared" si="582"/>
        <v>-1</v>
      </c>
      <c r="P181" s="53">
        <f t="shared" si="582"/>
        <v>-1.0833333333333333</v>
      </c>
      <c r="Q181" s="53">
        <f t="shared" si="582"/>
        <v>-1.1666666666666665</v>
      </c>
      <c r="R181" s="53">
        <f t="shared" si="582"/>
        <v>-1.2499999999999998</v>
      </c>
      <c r="S181" s="53">
        <f t="shared" si="582"/>
        <v>-1.333333333333333</v>
      </c>
      <c r="T181" s="53">
        <f t="shared" si="582"/>
        <v>-1.4166666666666663</v>
      </c>
      <c r="U181" s="53">
        <f t="shared" si="582"/>
        <v>-1.4999999999999996</v>
      </c>
      <c r="V181" s="53">
        <f t="shared" si="582"/>
        <v>-1.5833333333333328</v>
      </c>
      <c r="W181" s="53">
        <f t="shared" si="582"/>
        <v>-1.6666666666666661</v>
      </c>
      <c r="X181" s="53">
        <f t="shared" si="582"/>
        <v>-1.7499999999999993</v>
      </c>
      <c r="Y181" s="53">
        <f t="shared" si="582"/>
        <v>-1.8333333333333326</v>
      </c>
      <c r="Z181" s="53">
        <f t="shared" si="582"/>
        <v>-1.9166666666666659</v>
      </c>
      <c r="AA181" s="53">
        <f t="shared" si="582"/>
        <v>-1.9999999999999991</v>
      </c>
      <c r="AB181" s="53">
        <f t="shared" si="582"/>
        <v>-2.0833333333333326</v>
      </c>
      <c r="AC181" s="53">
        <f t="shared" si="582"/>
        <v>-2.1666666666666661</v>
      </c>
      <c r="AD181" s="53">
        <f t="shared" si="582"/>
        <v>-2.2499999999999996</v>
      </c>
      <c r="AE181" s="53">
        <f t="shared" si="582"/>
        <v>-2.333333333333333</v>
      </c>
      <c r="AF181" s="53">
        <f t="shared" si="582"/>
        <v>-2.4166666666666665</v>
      </c>
      <c r="AG181" s="53">
        <f t="shared" si="582"/>
        <v>-2.5</v>
      </c>
      <c r="AH181" s="53">
        <f t="shared" si="582"/>
        <v>-2.5833333333333335</v>
      </c>
      <c r="AI181" s="53">
        <f t="shared" si="582"/>
        <v>-2.666666666666667</v>
      </c>
      <c r="AJ181" s="53">
        <f t="shared" si="582"/>
        <v>-2.7500000000000004</v>
      </c>
      <c r="AK181" s="53">
        <f t="shared" si="582"/>
        <v>-2.8333333333333339</v>
      </c>
      <c r="AL181" s="53">
        <f t="shared" si="582"/>
        <v>-2.9166666666666674</v>
      </c>
      <c r="AM181" s="53">
        <f t="shared" si="582"/>
        <v>-3.0000000000000009</v>
      </c>
      <c r="AN181" s="53">
        <f t="shared" si="582"/>
        <v>-3.0833333333333344</v>
      </c>
      <c r="AO181" s="53">
        <f t="shared" si="582"/>
        <v>-3.1666666666666679</v>
      </c>
      <c r="AP181" s="53">
        <f t="shared" si="582"/>
        <v>-3.2500000000000013</v>
      </c>
      <c r="AQ181" s="53">
        <f t="shared" si="582"/>
        <v>-3.3333333333333348</v>
      </c>
      <c r="AR181" s="53">
        <f t="shared" si="582"/>
        <v>-3.4166666666666683</v>
      </c>
      <c r="AS181" s="53">
        <f t="shared" si="582"/>
        <v>-3.5000000000000018</v>
      </c>
      <c r="AT181" s="53">
        <f t="shared" si="582"/>
        <v>-3.5833333333333353</v>
      </c>
      <c r="AU181" s="53">
        <f t="shared" si="582"/>
        <v>-3.6666666666666687</v>
      </c>
      <c r="AV181" s="53">
        <f t="shared" si="582"/>
        <v>-3.7500000000000022</v>
      </c>
      <c r="AW181" s="53">
        <f t="shared" si="582"/>
        <v>-3.8333333333333357</v>
      </c>
      <c r="AX181" s="53">
        <f t="shared" si="582"/>
        <v>-3.9166666666666692</v>
      </c>
      <c r="AY181" s="53">
        <f t="shared" si="582"/>
        <v>-4.0000000000000027</v>
      </c>
      <c r="AZ181" s="53">
        <f t="shared" si="582"/>
        <v>-4.0833333333333357</v>
      </c>
      <c r="BA181" s="53">
        <f t="shared" si="582"/>
        <v>-4.1666666666666687</v>
      </c>
      <c r="BB181" s="53">
        <f t="shared" si="582"/>
        <v>-4.2500000000000018</v>
      </c>
      <c r="BC181" s="53">
        <f t="shared" si="582"/>
        <v>-4.3333333333333348</v>
      </c>
      <c r="BD181" s="53">
        <f t="shared" si="582"/>
        <v>-4.4166666666666679</v>
      </c>
      <c r="BE181" s="53">
        <f t="shared" si="582"/>
        <v>-4.5000000000000009</v>
      </c>
      <c r="BF181" s="53">
        <f t="shared" si="582"/>
        <v>-4.5833333333333339</v>
      </c>
      <c r="BG181" s="53">
        <f t="shared" si="582"/>
        <v>-4.666666666666667</v>
      </c>
      <c r="BH181" s="53">
        <f t="shared" si="582"/>
        <v>-4.75</v>
      </c>
      <c r="BI181" s="53">
        <f t="shared" si="582"/>
        <v>-4.833333333333333</v>
      </c>
      <c r="BJ181" s="53">
        <f t="shared" si="582"/>
        <v>-4.9166666666666661</v>
      </c>
      <c r="BK181" s="53">
        <f t="shared" si="582"/>
        <v>-4.9999999999999991</v>
      </c>
      <c r="BM181" s="53">
        <f>F181</f>
        <v>-0.25</v>
      </c>
      <c r="BN181" s="53">
        <f>I181</f>
        <v>-0.49999999999999994</v>
      </c>
      <c r="BO181" s="53">
        <f>L181</f>
        <v>-0.75</v>
      </c>
      <c r="BP181" s="53">
        <f>O181</f>
        <v>-1</v>
      </c>
      <c r="BQ181" s="53">
        <f>R181</f>
        <v>-1.2499999999999998</v>
      </c>
      <c r="BR181" s="53">
        <f>U181</f>
        <v>-1.4999999999999996</v>
      </c>
      <c r="BS181" s="53">
        <f>X181</f>
        <v>-1.7499999999999993</v>
      </c>
      <c r="BT181" s="53">
        <f>AA181</f>
        <v>-1.9999999999999991</v>
      </c>
      <c r="BU181" s="53">
        <f>AD181</f>
        <v>-2.2499999999999996</v>
      </c>
      <c r="BV181" s="53">
        <f>AG181</f>
        <v>-2.5</v>
      </c>
      <c r="BW181" s="53">
        <f>AJ181</f>
        <v>-2.7500000000000004</v>
      </c>
      <c r="BX181" s="53">
        <f>AM181</f>
        <v>-3.0000000000000009</v>
      </c>
      <c r="BY181" s="53">
        <f>AP181</f>
        <v>-3.2500000000000013</v>
      </c>
      <c r="BZ181" s="53">
        <f>AS181</f>
        <v>-3.5000000000000018</v>
      </c>
      <c r="CA181" s="53">
        <f>AV181</f>
        <v>-3.7500000000000022</v>
      </c>
      <c r="CB181" s="53">
        <f>AY181</f>
        <v>-4.0000000000000027</v>
      </c>
      <c r="CC181" s="53">
        <f>BB181</f>
        <v>-4.2500000000000018</v>
      </c>
      <c r="CD181" s="53">
        <f>BE181</f>
        <v>-4.5000000000000009</v>
      </c>
      <c r="CE181" s="53">
        <f>BH181</f>
        <v>-4.75</v>
      </c>
      <c r="CF181" s="53">
        <f>BK181</f>
        <v>-4.9999999999999991</v>
      </c>
      <c r="CH181" s="53">
        <f>O181</f>
        <v>-1</v>
      </c>
      <c r="CI181" s="53">
        <f>AA181</f>
        <v>-1.9999999999999991</v>
      </c>
      <c r="CJ181" s="53">
        <f>AM181</f>
        <v>-3.0000000000000009</v>
      </c>
      <c r="CK181" s="53">
        <f>AY181</f>
        <v>-4.0000000000000027</v>
      </c>
      <c r="CL181" s="53">
        <f>BK181</f>
        <v>-4.9999999999999991</v>
      </c>
      <c r="CN181" s="65" t="str">
        <f>IF(AND(ABS(CH181-BP181)&lt;0.0001,ABS(CH181-O181)&lt;0.0001),"Ok","ERROR")</f>
        <v>Ok</v>
      </c>
      <c r="CO181" s="65" t="str">
        <f>IF(AND(ABS(CI181-BT181)&lt;0.0001,ABS(CI181-AA181)&lt;0.0001),"Ok","ERROR")</f>
        <v>Ok</v>
      </c>
      <c r="CP181" s="65" t="str">
        <f>IF(AND(ABS(CJ181-BX181)&lt;0.0001,ABS(CJ181-AM181)&lt;0.0001),"Ok","ERROR")</f>
        <v>Ok</v>
      </c>
      <c r="CQ181" s="65" t="str">
        <f>IF(AND(ABS(CK181-CB181)&lt;0.0001,ABS(CK181-AY181)&lt;0.0001),"Ok","ERROR")</f>
        <v>Ok</v>
      </c>
      <c r="CR181" s="65" t="str">
        <f>IF(AND(ABS(CL181-CF181)&lt;0.0001,ABS(CL181-BK181)&lt;0.0001),"Ok","ERROR")</f>
        <v>Ok</v>
      </c>
    </row>
    <row r="182" spans="1:96" s="1" customFormat="1">
      <c r="A182" s="30" t="s">
        <v>120</v>
      </c>
      <c r="C182" s="29">
        <f t="shared" ref="C182:AH182" si="583">SUM(C180:C181)</f>
        <v>1</v>
      </c>
      <c r="D182" s="29">
        <f t="shared" si="583"/>
        <v>0.91666666666666663</v>
      </c>
      <c r="E182" s="29">
        <f t="shared" si="583"/>
        <v>0.83333333333333337</v>
      </c>
      <c r="F182" s="29">
        <f t="shared" si="583"/>
        <v>0.75</v>
      </c>
      <c r="G182" s="29">
        <f t="shared" si="583"/>
        <v>0.66666666666666674</v>
      </c>
      <c r="H182" s="29">
        <f t="shared" si="583"/>
        <v>0.58333333333333337</v>
      </c>
      <c r="I182" s="29">
        <f t="shared" si="583"/>
        <v>0.5</v>
      </c>
      <c r="J182" s="29">
        <f t="shared" si="583"/>
        <v>0.41666666666666674</v>
      </c>
      <c r="K182" s="29">
        <f t="shared" si="583"/>
        <v>0.33333333333333337</v>
      </c>
      <c r="L182" s="29">
        <f t="shared" si="583"/>
        <v>0.25</v>
      </c>
      <c r="M182" s="29">
        <f t="shared" si="583"/>
        <v>0.16666666666666663</v>
      </c>
      <c r="N182" s="29">
        <f t="shared" si="583"/>
        <v>8.3333333333333259E-2</v>
      </c>
      <c r="O182" s="29">
        <f t="shared" si="583"/>
        <v>0</v>
      </c>
      <c r="P182" s="29">
        <f t="shared" si="583"/>
        <v>-8.3333333333333259E-2</v>
      </c>
      <c r="Q182" s="29">
        <f t="shared" si="583"/>
        <v>-0.16666666666666652</v>
      </c>
      <c r="R182" s="29">
        <f t="shared" si="583"/>
        <v>-0.24999999999999978</v>
      </c>
      <c r="S182" s="29">
        <f t="shared" si="583"/>
        <v>-0.33333333333333304</v>
      </c>
      <c r="T182" s="29">
        <f t="shared" si="583"/>
        <v>-0.4166666666666663</v>
      </c>
      <c r="U182" s="29">
        <f t="shared" si="583"/>
        <v>-0.49999999999999956</v>
      </c>
      <c r="V182" s="29">
        <f t="shared" si="583"/>
        <v>-0.58333333333333282</v>
      </c>
      <c r="W182" s="29">
        <f t="shared" si="583"/>
        <v>-0.66666666666666607</v>
      </c>
      <c r="X182" s="29">
        <f t="shared" si="583"/>
        <v>-0.74999999999999933</v>
      </c>
      <c r="Y182" s="29">
        <f t="shared" si="583"/>
        <v>-0.83333333333333259</v>
      </c>
      <c r="Z182" s="29">
        <f t="shared" si="583"/>
        <v>-0.91666666666666585</v>
      </c>
      <c r="AA182" s="29">
        <f t="shared" si="583"/>
        <v>-0.99999999999999911</v>
      </c>
      <c r="AB182" s="29">
        <f t="shared" si="583"/>
        <v>-1.0833333333333326</v>
      </c>
      <c r="AC182" s="29">
        <f t="shared" si="583"/>
        <v>-1.1666666666666661</v>
      </c>
      <c r="AD182" s="29">
        <f t="shared" si="583"/>
        <v>-1.2499999999999996</v>
      </c>
      <c r="AE182" s="29">
        <f t="shared" si="583"/>
        <v>-1.333333333333333</v>
      </c>
      <c r="AF182" s="29">
        <f t="shared" si="583"/>
        <v>-1.4166666666666665</v>
      </c>
      <c r="AG182" s="29">
        <f t="shared" si="583"/>
        <v>-1.5</v>
      </c>
      <c r="AH182" s="29">
        <f t="shared" si="583"/>
        <v>-1.5833333333333335</v>
      </c>
      <c r="AI182" s="29">
        <f t="shared" ref="AI182:BK182" si="584">SUM(AI180:AI181)</f>
        <v>-1.666666666666667</v>
      </c>
      <c r="AJ182" s="29">
        <f t="shared" si="584"/>
        <v>-1.7500000000000004</v>
      </c>
      <c r="AK182" s="29">
        <f t="shared" si="584"/>
        <v>-1.8333333333333339</v>
      </c>
      <c r="AL182" s="29">
        <f t="shared" si="584"/>
        <v>-1.9166666666666674</v>
      </c>
      <c r="AM182" s="29">
        <f t="shared" si="584"/>
        <v>-2.0000000000000009</v>
      </c>
      <c r="AN182" s="29">
        <f t="shared" si="584"/>
        <v>-2.0833333333333344</v>
      </c>
      <c r="AO182" s="29">
        <f t="shared" si="584"/>
        <v>-2.1666666666666679</v>
      </c>
      <c r="AP182" s="29">
        <f t="shared" si="584"/>
        <v>-2.2500000000000013</v>
      </c>
      <c r="AQ182" s="29">
        <f t="shared" si="584"/>
        <v>-2.3333333333333348</v>
      </c>
      <c r="AR182" s="29">
        <f t="shared" si="584"/>
        <v>-2.4166666666666683</v>
      </c>
      <c r="AS182" s="29">
        <f t="shared" si="584"/>
        <v>-2.5000000000000018</v>
      </c>
      <c r="AT182" s="29">
        <f t="shared" si="584"/>
        <v>-2.5833333333333353</v>
      </c>
      <c r="AU182" s="29">
        <f t="shared" si="584"/>
        <v>-2.6666666666666687</v>
      </c>
      <c r="AV182" s="29">
        <f t="shared" si="584"/>
        <v>-2.7500000000000022</v>
      </c>
      <c r="AW182" s="29">
        <f t="shared" si="584"/>
        <v>-2.8333333333333357</v>
      </c>
      <c r="AX182" s="29">
        <f t="shared" si="584"/>
        <v>-2.9166666666666692</v>
      </c>
      <c r="AY182" s="29">
        <f t="shared" si="584"/>
        <v>-3.0000000000000027</v>
      </c>
      <c r="AZ182" s="29">
        <f t="shared" si="584"/>
        <v>-3.0833333333333357</v>
      </c>
      <c r="BA182" s="29">
        <f t="shared" si="584"/>
        <v>-3.1666666666666687</v>
      </c>
      <c r="BB182" s="29">
        <f t="shared" si="584"/>
        <v>-3.2500000000000018</v>
      </c>
      <c r="BC182" s="29">
        <f t="shared" si="584"/>
        <v>-3.3333333333333348</v>
      </c>
      <c r="BD182" s="29">
        <f t="shared" si="584"/>
        <v>-3.4166666666666679</v>
      </c>
      <c r="BE182" s="29">
        <f t="shared" si="584"/>
        <v>-3.5000000000000009</v>
      </c>
      <c r="BF182" s="29">
        <f t="shared" si="584"/>
        <v>-3.5833333333333339</v>
      </c>
      <c r="BG182" s="29">
        <f t="shared" si="584"/>
        <v>-3.666666666666667</v>
      </c>
      <c r="BH182" s="29">
        <f t="shared" si="584"/>
        <v>-3.75</v>
      </c>
      <c r="BI182" s="29">
        <f t="shared" si="584"/>
        <v>-3.833333333333333</v>
      </c>
      <c r="BJ182" s="29">
        <f t="shared" si="584"/>
        <v>-3.9166666666666661</v>
      </c>
      <c r="BK182" s="29">
        <f t="shared" si="584"/>
        <v>-3.9999999999999991</v>
      </c>
      <c r="BL182" s="59"/>
      <c r="BM182" s="29">
        <f>F182</f>
        <v>0.75</v>
      </c>
      <c r="BN182" s="29">
        <f>I182</f>
        <v>0.5</v>
      </c>
      <c r="BO182" s="29">
        <f>L182</f>
        <v>0.25</v>
      </c>
      <c r="BP182" s="29">
        <f>O182</f>
        <v>0</v>
      </c>
      <c r="BQ182" s="29">
        <f>R182</f>
        <v>-0.24999999999999978</v>
      </c>
      <c r="BR182" s="29">
        <f>U182</f>
        <v>-0.49999999999999956</v>
      </c>
      <c r="BS182" s="29">
        <f>X182</f>
        <v>-0.74999999999999933</v>
      </c>
      <c r="BT182" s="29">
        <f>AA182</f>
        <v>-0.99999999999999911</v>
      </c>
      <c r="BU182" s="29">
        <f>AD182</f>
        <v>-1.2499999999999996</v>
      </c>
      <c r="BV182" s="29">
        <f>AG182</f>
        <v>-1.5</v>
      </c>
      <c r="BW182" s="29">
        <f>AJ182</f>
        <v>-1.7500000000000004</v>
      </c>
      <c r="BX182" s="29">
        <f>AM182</f>
        <v>-2.0000000000000009</v>
      </c>
      <c r="BY182" s="29">
        <f>AP182</f>
        <v>-2.2500000000000013</v>
      </c>
      <c r="BZ182" s="29">
        <f>AS182</f>
        <v>-2.5000000000000018</v>
      </c>
      <c r="CA182" s="29">
        <f>AV182</f>
        <v>-2.7500000000000022</v>
      </c>
      <c r="CB182" s="29">
        <f>AY182</f>
        <v>-3.0000000000000027</v>
      </c>
      <c r="CC182" s="29">
        <f>BB182</f>
        <v>-3.2500000000000018</v>
      </c>
      <c r="CD182" s="29">
        <f>BE182</f>
        <v>-3.5000000000000009</v>
      </c>
      <c r="CE182" s="29">
        <f>BH182</f>
        <v>-3.75</v>
      </c>
      <c r="CF182" s="29">
        <f>BK182</f>
        <v>-3.9999999999999991</v>
      </c>
      <c r="CG182" s="59"/>
      <c r="CH182" s="29">
        <f>O182</f>
        <v>0</v>
      </c>
      <c r="CI182" s="29">
        <f>AA182</f>
        <v>-0.99999999999999911</v>
      </c>
      <c r="CJ182" s="29">
        <f>AM182</f>
        <v>-2.0000000000000009</v>
      </c>
      <c r="CK182" s="29">
        <f>AY182</f>
        <v>-3.0000000000000027</v>
      </c>
      <c r="CL182" s="29">
        <f>BK182</f>
        <v>-3.9999999999999991</v>
      </c>
      <c r="CM182" s="59"/>
      <c r="CN182" s="66" t="str">
        <f>IF(AND(ABS(CH182-BP182)&lt;0.0001,ABS(CH182-O182)&lt;0.0001),"Ok","ERROR")</f>
        <v>Ok</v>
      </c>
      <c r="CO182" s="66" t="str">
        <f>IF(AND(ABS(CI182-BT182)&lt;0.0001,ABS(CI182-AA182)&lt;0.0001),"Ok","ERROR")</f>
        <v>Ok</v>
      </c>
      <c r="CP182" s="66" t="str">
        <f>IF(AND(ABS(CJ182-BX182)&lt;0.0001,ABS(CJ182-AM182)&lt;0.0001),"Ok","ERROR")</f>
        <v>Ok</v>
      </c>
      <c r="CQ182" s="66" t="str">
        <f>IF(AND(ABS(CK182-CB182)&lt;0.0001,ABS(CK182-AY182)&lt;0.0001),"Ok","ERROR")</f>
        <v>Ok</v>
      </c>
      <c r="CR182" s="66" t="str">
        <f>IF(AND(ABS(CL182-CF182)&lt;0.0001,ABS(CL182-BK182)&lt;0.0001),"Ok","ERROR")</f>
        <v>Ok</v>
      </c>
    </row>
    <row r="183" spans="1:96"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</row>
    <row r="184" spans="1:96">
      <c r="A184" s="11" t="s">
        <v>121</v>
      </c>
      <c r="C184" s="103">
        <v>1</v>
      </c>
      <c r="D184" s="90">
        <f t="shared" ref="D184:BK184" si="585">C184</f>
        <v>1</v>
      </c>
      <c r="E184" s="90">
        <f t="shared" si="585"/>
        <v>1</v>
      </c>
      <c r="F184" s="90">
        <f t="shared" si="585"/>
        <v>1</v>
      </c>
      <c r="G184" s="90">
        <f t="shared" si="585"/>
        <v>1</v>
      </c>
      <c r="H184" s="90">
        <f t="shared" si="585"/>
        <v>1</v>
      </c>
      <c r="I184" s="90">
        <f t="shared" si="585"/>
        <v>1</v>
      </c>
      <c r="J184" s="90">
        <f t="shared" si="585"/>
        <v>1</v>
      </c>
      <c r="K184" s="90">
        <f t="shared" si="585"/>
        <v>1</v>
      </c>
      <c r="L184" s="90">
        <f t="shared" si="585"/>
        <v>1</v>
      </c>
      <c r="M184" s="90">
        <f t="shared" si="585"/>
        <v>1</v>
      </c>
      <c r="N184" s="90">
        <f t="shared" si="585"/>
        <v>1</v>
      </c>
      <c r="O184" s="90">
        <f t="shared" si="585"/>
        <v>1</v>
      </c>
      <c r="P184" s="90">
        <f t="shared" si="585"/>
        <v>1</v>
      </c>
      <c r="Q184" s="90">
        <f t="shared" si="585"/>
        <v>1</v>
      </c>
      <c r="R184" s="90">
        <f t="shared" si="585"/>
        <v>1</v>
      </c>
      <c r="S184" s="90">
        <f t="shared" si="585"/>
        <v>1</v>
      </c>
      <c r="T184" s="90">
        <f t="shared" si="585"/>
        <v>1</v>
      </c>
      <c r="U184" s="90">
        <f t="shared" si="585"/>
        <v>1</v>
      </c>
      <c r="V184" s="90">
        <f t="shared" si="585"/>
        <v>1</v>
      </c>
      <c r="W184" s="90">
        <f t="shared" si="585"/>
        <v>1</v>
      </c>
      <c r="X184" s="90">
        <f t="shared" si="585"/>
        <v>1</v>
      </c>
      <c r="Y184" s="90">
        <f t="shared" si="585"/>
        <v>1</v>
      </c>
      <c r="Z184" s="90">
        <f t="shared" si="585"/>
        <v>1</v>
      </c>
      <c r="AA184" s="90">
        <f t="shared" si="585"/>
        <v>1</v>
      </c>
      <c r="AB184" s="90">
        <f t="shared" si="585"/>
        <v>1</v>
      </c>
      <c r="AC184" s="90">
        <f t="shared" si="585"/>
        <v>1</v>
      </c>
      <c r="AD184" s="90">
        <f t="shared" si="585"/>
        <v>1</v>
      </c>
      <c r="AE184" s="90">
        <f t="shared" si="585"/>
        <v>1</v>
      </c>
      <c r="AF184" s="90">
        <f t="shared" si="585"/>
        <v>1</v>
      </c>
      <c r="AG184" s="90">
        <f t="shared" si="585"/>
        <v>1</v>
      </c>
      <c r="AH184" s="90">
        <f t="shared" si="585"/>
        <v>1</v>
      </c>
      <c r="AI184" s="90">
        <f t="shared" si="585"/>
        <v>1</v>
      </c>
      <c r="AJ184" s="90">
        <f t="shared" si="585"/>
        <v>1</v>
      </c>
      <c r="AK184" s="90">
        <f t="shared" si="585"/>
        <v>1</v>
      </c>
      <c r="AL184" s="90">
        <f t="shared" si="585"/>
        <v>1</v>
      </c>
      <c r="AM184" s="90">
        <f t="shared" si="585"/>
        <v>1</v>
      </c>
      <c r="AN184" s="90">
        <f t="shared" si="585"/>
        <v>1</v>
      </c>
      <c r="AO184" s="90">
        <f t="shared" si="585"/>
        <v>1</v>
      </c>
      <c r="AP184" s="90">
        <f t="shared" si="585"/>
        <v>1</v>
      </c>
      <c r="AQ184" s="90">
        <f t="shared" si="585"/>
        <v>1</v>
      </c>
      <c r="AR184" s="90">
        <f t="shared" si="585"/>
        <v>1</v>
      </c>
      <c r="AS184" s="90">
        <f t="shared" si="585"/>
        <v>1</v>
      </c>
      <c r="AT184" s="90">
        <f t="shared" si="585"/>
        <v>1</v>
      </c>
      <c r="AU184" s="90">
        <f t="shared" si="585"/>
        <v>1</v>
      </c>
      <c r="AV184" s="90">
        <f t="shared" si="585"/>
        <v>1</v>
      </c>
      <c r="AW184" s="90">
        <f t="shared" si="585"/>
        <v>1</v>
      </c>
      <c r="AX184" s="90">
        <f t="shared" si="585"/>
        <v>1</v>
      </c>
      <c r="AY184" s="90">
        <f t="shared" si="585"/>
        <v>1</v>
      </c>
      <c r="AZ184" s="90">
        <f t="shared" si="585"/>
        <v>1</v>
      </c>
      <c r="BA184" s="90">
        <f t="shared" si="585"/>
        <v>1</v>
      </c>
      <c r="BB184" s="90">
        <f t="shared" si="585"/>
        <v>1</v>
      </c>
      <c r="BC184" s="90">
        <f t="shared" si="585"/>
        <v>1</v>
      </c>
      <c r="BD184" s="90">
        <f t="shared" si="585"/>
        <v>1</v>
      </c>
      <c r="BE184" s="90">
        <f t="shared" si="585"/>
        <v>1</v>
      </c>
      <c r="BF184" s="90">
        <f t="shared" si="585"/>
        <v>1</v>
      </c>
      <c r="BG184" s="90">
        <f t="shared" si="585"/>
        <v>1</v>
      </c>
      <c r="BH184" s="90">
        <f t="shared" si="585"/>
        <v>1</v>
      </c>
      <c r="BI184" s="90">
        <f t="shared" si="585"/>
        <v>1</v>
      </c>
      <c r="BJ184" s="90">
        <f t="shared" si="585"/>
        <v>1</v>
      </c>
      <c r="BK184" s="90">
        <f t="shared" si="585"/>
        <v>1</v>
      </c>
      <c r="BM184" s="19">
        <f>F184</f>
        <v>1</v>
      </c>
      <c r="BN184" s="19">
        <f>I184</f>
        <v>1</v>
      </c>
      <c r="BO184" s="19">
        <f>L184</f>
        <v>1</v>
      </c>
      <c r="BP184" s="19">
        <f>O184</f>
        <v>1</v>
      </c>
      <c r="BQ184" s="19">
        <f>R184</f>
        <v>1</v>
      </c>
      <c r="BR184" s="19">
        <f>U184</f>
        <v>1</v>
      </c>
      <c r="BS184" s="19">
        <f>X184</f>
        <v>1</v>
      </c>
      <c r="BT184" s="19">
        <f>AA184</f>
        <v>1</v>
      </c>
      <c r="BU184" s="19">
        <f>AD184</f>
        <v>1</v>
      </c>
      <c r="BV184" s="19">
        <f>AG184</f>
        <v>1</v>
      </c>
      <c r="BW184" s="19">
        <f>AJ184</f>
        <v>1</v>
      </c>
      <c r="BX184" s="19">
        <f>AM184</f>
        <v>1</v>
      </c>
      <c r="BY184" s="19">
        <f>AP184</f>
        <v>1</v>
      </c>
      <c r="BZ184" s="19">
        <f>AS184</f>
        <v>1</v>
      </c>
      <c r="CA184" s="19">
        <f>AV184</f>
        <v>1</v>
      </c>
      <c r="CB184" s="19">
        <f>AY184</f>
        <v>1</v>
      </c>
      <c r="CC184" s="19">
        <f>BB184</f>
        <v>1</v>
      </c>
      <c r="CD184" s="19">
        <f>BE184</f>
        <v>1</v>
      </c>
      <c r="CE184" s="19">
        <f>BH184</f>
        <v>1</v>
      </c>
      <c r="CF184" s="19">
        <f>BK184</f>
        <v>1</v>
      </c>
      <c r="CH184" s="19">
        <f>O184</f>
        <v>1</v>
      </c>
      <c r="CI184" s="19">
        <f>AA184</f>
        <v>1</v>
      </c>
      <c r="CJ184" s="19">
        <f>AM184</f>
        <v>1</v>
      </c>
      <c r="CK184" s="19">
        <f>AY184</f>
        <v>1</v>
      </c>
      <c r="CL184" s="19">
        <f>BK184</f>
        <v>1</v>
      </c>
      <c r="CN184" s="65" t="str">
        <f>IF(AND(ABS(CH184-BP184)&lt;0.0001,ABS(CH184-O184)&lt;0.0001),"Ok","ERROR")</f>
        <v>Ok</v>
      </c>
      <c r="CO184" s="65" t="str">
        <f>IF(AND(ABS(CI184-BT184)&lt;0.0001,ABS(CI184-AA184)&lt;0.0001),"Ok","ERROR")</f>
        <v>Ok</v>
      </c>
      <c r="CP184" s="65" t="str">
        <f>IF(AND(ABS(CJ184-BX184)&lt;0.0001,ABS(CJ184-AM184)&lt;0.0001),"Ok","ERROR")</f>
        <v>Ok</v>
      </c>
      <c r="CQ184" s="65" t="str">
        <f>IF(AND(ABS(CK184-CB184)&lt;0.0001,ABS(CK184-AY184)&lt;0.0001),"Ok","ERROR")</f>
        <v>Ok</v>
      </c>
      <c r="CR184" s="65" t="str">
        <f>IF(AND(ABS(CL184-CF184)&lt;0.0001,ABS(CL184-BK184)&lt;0.0001),"Ok","ERROR")</f>
        <v>Ok</v>
      </c>
    </row>
    <row r="185" spans="1:96">
      <c r="C185" s="36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</row>
    <row r="186" spans="1:96" s="1" customFormat="1">
      <c r="A186" s="30" t="s">
        <v>122</v>
      </c>
      <c r="C186" s="29">
        <f>C178+C182+C184</f>
        <v>3</v>
      </c>
      <c r="D186" s="29">
        <f t="shared" ref="D186:BK186" ca="1" si="586">D178+D182+D184</f>
        <v>2.9166666666666665</v>
      </c>
      <c r="E186" s="29">
        <f t="shared" ca="1" si="586"/>
        <v>2.8333333333333335</v>
      </c>
      <c r="F186" s="29">
        <f t="shared" ca="1" si="586"/>
        <v>2.75</v>
      </c>
      <c r="G186" s="29">
        <f t="shared" ca="1" si="586"/>
        <v>2.666666666666667</v>
      </c>
      <c r="H186" s="29">
        <f t="shared" ca="1" si="586"/>
        <v>2.5833333333333335</v>
      </c>
      <c r="I186" s="29">
        <f t="shared" ca="1" si="586"/>
        <v>2.5</v>
      </c>
      <c r="J186" s="29">
        <f t="shared" ca="1" si="586"/>
        <v>2.416666666666667</v>
      </c>
      <c r="K186" s="29">
        <f t="shared" ca="1" si="586"/>
        <v>2.3333333333333335</v>
      </c>
      <c r="L186" s="29">
        <f t="shared" ca="1" si="586"/>
        <v>2.25</v>
      </c>
      <c r="M186" s="29">
        <f t="shared" ca="1" si="586"/>
        <v>2.1666666666666665</v>
      </c>
      <c r="N186" s="29">
        <f t="shared" ca="1" si="586"/>
        <v>2.083333333333333</v>
      </c>
      <c r="O186" s="29">
        <f t="shared" ca="1" si="586"/>
        <v>2</v>
      </c>
      <c r="P186" s="29">
        <f t="shared" ca="1" si="586"/>
        <v>1.9166666666666667</v>
      </c>
      <c r="Q186" s="29">
        <f t="shared" ca="1" si="586"/>
        <v>1.8333333333333335</v>
      </c>
      <c r="R186" s="29">
        <f t="shared" ca="1" si="586"/>
        <v>1.7500000000000002</v>
      </c>
      <c r="S186" s="29">
        <f t="shared" ca="1" si="586"/>
        <v>1.666666666666667</v>
      </c>
      <c r="T186" s="29">
        <f t="shared" ca="1" si="586"/>
        <v>1.5833333333333337</v>
      </c>
      <c r="U186" s="29">
        <f t="shared" ca="1" si="586"/>
        <v>1.5000000000000004</v>
      </c>
      <c r="V186" s="29">
        <f t="shared" ca="1" si="586"/>
        <v>1.4166666666666672</v>
      </c>
      <c r="W186" s="29">
        <f t="shared" ca="1" si="586"/>
        <v>1.3333333333333339</v>
      </c>
      <c r="X186" s="29">
        <f t="shared" ca="1" si="586"/>
        <v>1.2500000000000007</v>
      </c>
      <c r="Y186" s="29">
        <f t="shared" ca="1" si="586"/>
        <v>1.1666666666666674</v>
      </c>
      <c r="Z186" s="29">
        <f t="shared" ca="1" si="586"/>
        <v>1.0833333333333341</v>
      </c>
      <c r="AA186" s="29">
        <f t="shared" ca="1" si="586"/>
        <v>1.0000000000000009</v>
      </c>
      <c r="AB186" s="29">
        <f t="shared" ca="1" si="586"/>
        <v>0.91666666666666741</v>
      </c>
      <c r="AC186" s="29">
        <f t="shared" ca="1" si="586"/>
        <v>0.83333333333333393</v>
      </c>
      <c r="AD186" s="29">
        <f t="shared" ca="1" si="586"/>
        <v>0.75000000000000044</v>
      </c>
      <c r="AE186" s="29">
        <f t="shared" ca="1" si="586"/>
        <v>0.66666666666666696</v>
      </c>
      <c r="AF186" s="29">
        <f t="shared" ca="1" si="586"/>
        <v>0.58333333333333348</v>
      </c>
      <c r="AG186" s="29">
        <f t="shared" ca="1" si="586"/>
        <v>0.5</v>
      </c>
      <c r="AH186" s="29">
        <f t="shared" ca="1" si="586"/>
        <v>0.41666666666666652</v>
      </c>
      <c r="AI186" s="29">
        <f t="shared" ca="1" si="586"/>
        <v>0.33333333333333304</v>
      </c>
      <c r="AJ186" s="29">
        <f t="shared" ca="1" si="586"/>
        <v>0.24999999999999956</v>
      </c>
      <c r="AK186" s="29">
        <f t="shared" ca="1" si="586"/>
        <v>0.16666666666666607</v>
      </c>
      <c r="AL186" s="29">
        <f t="shared" ca="1" si="586"/>
        <v>8.3333333333332593E-2</v>
      </c>
      <c r="AM186" s="29">
        <f t="shared" ca="1" si="586"/>
        <v>0</v>
      </c>
      <c r="AN186" s="29">
        <f t="shared" ca="1" si="586"/>
        <v>-8.333333333333437E-2</v>
      </c>
      <c r="AO186" s="29">
        <f t="shared" ca="1" si="586"/>
        <v>-0.16666666666666785</v>
      </c>
      <c r="AP186" s="29">
        <f t="shared" ca="1" si="586"/>
        <v>-0.25000000000000133</v>
      </c>
      <c r="AQ186" s="29">
        <f t="shared" ca="1" si="586"/>
        <v>-0.33333333333333481</v>
      </c>
      <c r="AR186" s="29">
        <f t="shared" ca="1" si="586"/>
        <v>-0.41666666666666829</v>
      </c>
      <c r="AS186" s="29">
        <f t="shared" ca="1" si="586"/>
        <v>-0.50000000000000178</v>
      </c>
      <c r="AT186" s="29">
        <f t="shared" ca="1" si="586"/>
        <v>-0.58333333333333526</v>
      </c>
      <c r="AU186" s="29">
        <f t="shared" ca="1" si="586"/>
        <v>-0.66666666666666874</v>
      </c>
      <c r="AV186" s="29">
        <f t="shared" ca="1" si="586"/>
        <v>-0.75000000000000222</v>
      </c>
      <c r="AW186" s="29">
        <f t="shared" ca="1" si="586"/>
        <v>-0.8333333333333357</v>
      </c>
      <c r="AX186" s="29">
        <f t="shared" ca="1" si="586"/>
        <v>-0.91666666666666918</v>
      </c>
      <c r="AY186" s="29">
        <f t="shared" ca="1" si="586"/>
        <v>-1.0000000000000027</v>
      </c>
      <c r="AZ186" s="29">
        <f t="shared" ca="1" si="586"/>
        <v>-1.0833333333333357</v>
      </c>
      <c r="BA186" s="29">
        <f t="shared" ca="1" si="586"/>
        <v>-1.1666666666666687</v>
      </c>
      <c r="BB186" s="29">
        <f t="shared" ca="1" si="586"/>
        <v>-1.2500000000000018</v>
      </c>
      <c r="BC186" s="29">
        <f t="shared" ca="1" si="586"/>
        <v>-1.3333333333333348</v>
      </c>
      <c r="BD186" s="29">
        <f t="shared" ca="1" si="586"/>
        <v>-1.4166666666666679</v>
      </c>
      <c r="BE186" s="29">
        <f t="shared" ca="1" si="586"/>
        <v>-1.5000000000000009</v>
      </c>
      <c r="BF186" s="29">
        <f t="shared" ca="1" si="586"/>
        <v>-1.5833333333333339</v>
      </c>
      <c r="BG186" s="29">
        <f t="shared" ca="1" si="586"/>
        <v>-1.666666666666667</v>
      </c>
      <c r="BH186" s="29">
        <f t="shared" ca="1" si="586"/>
        <v>-1.75</v>
      </c>
      <c r="BI186" s="29">
        <f t="shared" ca="1" si="586"/>
        <v>-1.833333333333333</v>
      </c>
      <c r="BJ186" s="29">
        <f t="shared" ca="1" si="586"/>
        <v>-1.9166666666666661</v>
      </c>
      <c r="BK186" s="29">
        <f t="shared" ca="1" si="586"/>
        <v>-1.9999999999999991</v>
      </c>
      <c r="BL186" s="59"/>
      <c r="BM186" s="29">
        <f ca="1">F186</f>
        <v>2.75</v>
      </c>
      <c r="BN186" s="29">
        <f ca="1">I186</f>
        <v>2.5</v>
      </c>
      <c r="BO186" s="29">
        <f ca="1">L186</f>
        <v>2.25</v>
      </c>
      <c r="BP186" s="29">
        <f ca="1">O186</f>
        <v>2</v>
      </c>
      <c r="BQ186" s="29">
        <f ca="1">R186</f>
        <v>1.7500000000000002</v>
      </c>
      <c r="BR186" s="29">
        <f ca="1">U186</f>
        <v>1.5000000000000004</v>
      </c>
      <c r="BS186" s="29">
        <f ca="1">X186</f>
        <v>1.2500000000000007</v>
      </c>
      <c r="BT186" s="29">
        <f ca="1">AA186</f>
        <v>1.0000000000000009</v>
      </c>
      <c r="BU186" s="29">
        <f ca="1">AD186</f>
        <v>0.75000000000000044</v>
      </c>
      <c r="BV186" s="29">
        <f ca="1">AG186</f>
        <v>0.5</v>
      </c>
      <c r="BW186" s="29">
        <f ca="1">AJ186</f>
        <v>0.24999999999999956</v>
      </c>
      <c r="BX186" s="29">
        <f ca="1">AM186</f>
        <v>0</v>
      </c>
      <c r="BY186" s="29">
        <f ca="1">AP186</f>
        <v>-0.25000000000000133</v>
      </c>
      <c r="BZ186" s="29">
        <f ca="1">AS186</f>
        <v>-0.50000000000000178</v>
      </c>
      <c r="CA186" s="29">
        <f ca="1">AV186</f>
        <v>-0.75000000000000222</v>
      </c>
      <c r="CB186" s="29">
        <f ca="1">AY186</f>
        <v>-1.0000000000000027</v>
      </c>
      <c r="CC186" s="29">
        <f ca="1">BB186</f>
        <v>-1.2500000000000018</v>
      </c>
      <c r="CD186" s="29">
        <f ca="1">BE186</f>
        <v>-1.5000000000000009</v>
      </c>
      <c r="CE186" s="29">
        <f ca="1">BH186</f>
        <v>-1.75</v>
      </c>
      <c r="CF186" s="29">
        <f ca="1">BK186</f>
        <v>-1.9999999999999991</v>
      </c>
      <c r="CG186" s="59"/>
      <c r="CH186" s="29">
        <f ca="1">O186</f>
        <v>2</v>
      </c>
      <c r="CI186" s="29">
        <f ca="1">AA186</f>
        <v>1.0000000000000009</v>
      </c>
      <c r="CJ186" s="29">
        <f ca="1">AM186</f>
        <v>0</v>
      </c>
      <c r="CK186" s="29">
        <f ca="1">AY186</f>
        <v>-1.0000000000000027</v>
      </c>
      <c r="CL186" s="29">
        <f ca="1">BK186</f>
        <v>-1.9999999999999991</v>
      </c>
      <c r="CM186" s="59"/>
      <c r="CN186" s="66" t="str">
        <f ca="1">IF(AND(ABS(CH186-BP186)&lt;0.0001,ABS(CH186-O186)&lt;0.0001),"Ok","ERROR")</f>
        <v>Ok</v>
      </c>
      <c r="CO186" s="66" t="str">
        <f ca="1">IF(AND(ABS(CI186-BT186)&lt;0.0001,ABS(CI186-AA186)&lt;0.0001),"Ok","ERROR")</f>
        <v>Ok</v>
      </c>
      <c r="CP186" s="66" t="str">
        <f ca="1">IF(AND(ABS(CJ186-BX186)&lt;0.0001,ABS(CJ186-AM186)&lt;0.0001),"Ok","ERROR")</f>
        <v>Ok</v>
      </c>
      <c r="CQ186" s="66" t="str">
        <f ca="1">IF(AND(ABS(CK186-CB186)&lt;0.0001,ABS(CK186-AY186)&lt;0.0001),"Ok","ERROR")</f>
        <v>Ok</v>
      </c>
      <c r="CR186" s="66" t="str">
        <f ca="1">IF(AND(ABS(CL186-CF186)&lt;0.0001,ABS(CL186-BK186)&lt;0.0001),"Ok","ERROR")</f>
        <v>Ok</v>
      </c>
    </row>
    <row r="187" spans="1:96"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</row>
    <row r="188" spans="1:96" s="1" customFormat="1">
      <c r="A188" s="1" t="s">
        <v>123</v>
      </c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5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59"/>
      <c r="CH188" s="29"/>
      <c r="CI188" s="29"/>
      <c r="CJ188" s="29"/>
      <c r="CK188" s="29"/>
      <c r="CL188" s="29"/>
      <c r="CM188" s="59"/>
      <c r="CN188" s="57"/>
      <c r="CO188" s="57"/>
      <c r="CP188" s="57"/>
      <c r="CQ188" s="57"/>
      <c r="CR188" s="57"/>
    </row>
    <row r="189" spans="1:96"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</row>
    <row r="190" spans="1:96">
      <c r="A190" s="11" t="s">
        <v>124</v>
      </c>
      <c r="C190" s="19">
        <f>C186-C191-C194-C199</f>
        <v>0</v>
      </c>
      <c r="D190" s="19">
        <f ca="1">D254</f>
        <v>0</v>
      </c>
      <c r="E190" s="19">
        <f t="shared" ref="E190:BK190" ca="1" si="587">E254</f>
        <v>0</v>
      </c>
      <c r="F190" s="19">
        <f t="shared" ca="1" si="587"/>
        <v>0</v>
      </c>
      <c r="G190" s="19">
        <f t="shared" ca="1" si="587"/>
        <v>0</v>
      </c>
      <c r="H190" s="19">
        <f t="shared" ca="1" si="587"/>
        <v>0</v>
      </c>
      <c r="I190" s="19">
        <f t="shared" ca="1" si="587"/>
        <v>0</v>
      </c>
      <c r="J190" s="19">
        <f t="shared" ca="1" si="587"/>
        <v>0</v>
      </c>
      <c r="K190" s="19">
        <f t="shared" ca="1" si="587"/>
        <v>0</v>
      </c>
      <c r="L190" s="19">
        <f t="shared" ca="1" si="587"/>
        <v>0</v>
      </c>
      <c r="M190" s="19">
        <f t="shared" ca="1" si="587"/>
        <v>0</v>
      </c>
      <c r="N190" s="19">
        <f t="shared" ca="1" si="587"/>
        <v>0</v>
      </c>
      <c r="O190" s="19">
        <f t="shared" ca="1" si="587"/>
        <v>0</v>
      </c>
      <c r="P190" s="19">
        <f t="shared" ca="1" si="587"/>
        <v>0</v>
      </c>
      <c r="Q190" s="19">
        <f t="shared" ca="1" si="587"/>
        <v>0</v>
      </c>
      <c r="R190" s="19">
        <f t="shared" ca="1" si="587"/>
        <v>0</v>
      </c>
      <c r="S190" s="19">
        <f t="shared" ca="1" si="587"/>
        <v>0</v>
      </c>
      <c r="T190" s="19">
        <f t="shared" ca="1" si="587"/>
        <v>0</v>
      </c>
      <c r="U190" s="19">
        <f t="shared" ca="1" si="587"/>
        <v>0</v>
      </c>
      <c r="V190" s="19">
        <f t="shared" ca="1" si="587"/>
        <v>0</v>
      </c>
      <c r="W190" s="19">
        <f t="shared" ca="1" si="587"/>
        <v>0</v>
      </c>
      <c r="X190" s="19">
        <f t="shared" ca="1" si="587"/>
        <v>0</v>
      </c>
      <c r="Y190" s="19">
        <f t="shared" ca="1" si="587"/>
        <v>0</v>
      </c>
      <c r="Z190" s="19">
        <f t="shared" ca="1" si="587"/>
        <v>0</v>
      </c>
      <c r="AA190" s="19">
        <f t="shared" ca="1" si="587"/>
        <v>0</v>
      </c>
      <c r="AB190" s="19">
        <f t="shared" ca="1" si="587"/>
        <v>0</v>
      </c>
      <c r="AC190" s="19">
        <f t="shared" ca="1" si="587"/>
        <v>0</v>
      </c>
      <c r="AD190" s="19">
        <f t="shared" ca="1" si="587"/>
        <v>0</v>
      </c>
      <c r="AE190" s="19">
        <f t="shared" ca="1" si="587"/>
        <v>0</v>
      </c>
      <c r="AF190" s="19">
        <f t="shared" ca="1" si="587"/>
        <v>0</v>
      </c>
      <c r="AG190" s="19">
        <f t="shared" ca="1" si="587"/>
        <v>0</v>
      </c>
      <c r="AH190" s="19">
        <f t="shared" ca="1" si="587"/>
        <v>0</v>
      </c>
      <c r="AI190" s="19">
        <f t="shared" ca="1" si="587"/>
        <v>0</v>
      </c>
      <c r="AJ190" s="19">
        <f t="shared" ca="1" si="587"/>
        <v>0</v>
      </c>
      <c r="AK190" s="19">
        <f t="shared" ca="1" si="587"/>
        <v>0</v>
      </c>
      <c r="AL190" s="19">
        <f t="shared" ca="1" si="587"/>
        <v>0</v>
      </c>
      <c r="AM190" s="19">
        <f t="shared" ca="1" si="587"/>
        <v>0</v>
      </c>
      <c r="AN190" s="19">
        <f t="shared" ca="1" si="587"/>
        <v>0</v>
      </c>
      <c r="AO190" s="19">
        <f t="shared" ca="1" si="587"/>
        <v>0</v>
      </c>
      <c r="AP190" s="19">
        <f t="shared" ca="1" si="587"/>
        <v>0</v>
      </c>
      <c r="AQ190" s="19">
        <f t="shared" ca="1" si="587"/>
        <v>0</v>
      </c>
      <c r="AR190" s="19">
        <f t="shared" ca="1" si="587"/>
        <v>0</v>
      </c>
      <c r="AS190" s="19">
        <f t="shared" ca="1" si="587"/>
        <v>0</v>
      </c>
      <c r="AT190" s="19">
        <f t="shared" ca="1" si="587"/>
        <v>0</v>
      </c>
      <c r="AU190" s="19">
        <f t="shared" ca="1" si="587"/>
        <v>0</v>
      </c>
      <c r="AV190" s="19">
        <f t="shared" ca="1" si="587"/>
        <v>0</v>
      </c>
      <c r="AW190" s="19">
        <f t="shared" ca="1" si="587"/>
        <v>0</v>
      </c>
      <c r="AX190" s="19">
        <f t="shared" ca="1" si="587"/>
        <v>0</v>
      </c>
      <c r="AY190" s="19">
        <f t="shared" ca="1" si="587"/>
        <v>0</v>
      </c>
      <c r="AZ190" s="19">
        <f t="shared" ca="1" si="587"/>
        <v>0</v>
      </c>
      <c r="BA190" s="19">
        <f t="shared" ca="1" si="587"/>
        <v>0</v>
      </c>
      <c r="BB190" s="19">
        <f t="shared" ca="1" si="587"/>
        <v>0</v>
      </c>
      <c r="BC190" s="19">
        <f t="shared" ca="1" si="587"/>
        <v>0</v>
      </c>
      <c r="BD190" s="19">
        <f t="shared" ca="1" si="587"/>
        <v>0</v>
      </c>
      <c r="BE190" s="19">
        <f t="shared" ca="1" si="587"/>
        <v>0</v>
      </c>
      <c r="BF190" s="19">
        <f t="shared" ca="1" si="587"/>
        <v>0</v>
      </c>
      <c r="BG190" s="19">
        <f t="shared" ca="1" si="587"/>
        <v>0</v>
      </c>
      <c r="BH190" s="19">
        <f t="shared" ca="1" si="587"/>
        <v>0</v>
      </c>
      <c r="BI190" s="19">
        <f t="shared" ca="1" si="587"/>
        <v>0</v>
      </c>
      <c r="BJ190" s="19">
        <f t="shared" ca="1" si="587"/>
        <v>0</v>
      </c>
      <c r="BK190" s="19">
        <f t="shared" ca="1" si="587"/>
        <v>0</v>
      </c>
      <c r="BM190" s="19">
        <f ca="1">F190</f>
        <v>0</v>
      </c>
      <c r="BN190" s="19">
        <f ca="1">I190</f>
        <v>0</v>
      </c>
      <c r="BO190" s="19">
        <f ca="1">L190</f>
        <v>0</v>
      </c>
      <c r="BP190" s="19">
        <f ca="1">O190</f>
        <v>0</v>
      </c>
      <c r="BQ190" s="19">
        <f ca="1">R190</f>
        <v>0</v>
      </c>
      <c r="BR190" s="19">
        <f ca="1">U190</f>
        <v>0</v>
      </c>
      <c r="BS190" s="19">
        <f ca="1">X190</f>
        <v>0</v>
      </c>
      <c r="BT190" s="19">
        <f ca="1">AA190</f>
        <v>0</v>
      </c>
      <c r="BU190" s="19">
        <f ca="1">AD190</f>
        <v>0</v>
      </c>
      <c r="BV190" s="19">
        <f ca="1">AG190</f>
        <v>0</v>
      </c>
      <c r="BW190" s="19">
        <f ca="1">AJ190</f>
        <v>0</v>
      </c>
      <c r="BX190" s="19">
        <f ca="1">AM190</f>
        <v>0</v>
      </c>
      <c r="BY190" s="19">
        <f ca="1">AP190</f>
        <v>0</v>
      </c>
      <c r="BZ190" s="19">
        <f ca="1">AS190</f>
        <v>0</v>
      </c>
      <c r="CA190" s="19">
        <f ca="1">AV190</f>
        <v>0</v>
      </c>
      <c r="CB190" s="19">
        <f ca="1">AY190</f>
        <v>0</v>
      </c>
      <c r="CC190" s="19">
        <f ca="1">BB190</f>
        <v>0</v>
      </c>
      <c r="CD190" s="19">
        <f ca="1">BE190</f>
        <v>0</v>
      </c>
      <c r="CE190" s="19">
        <f ca="1">BH190</f>
        <v>0</v>
      </c>
      <c r="CF190" s="19">
        <f ca="1">BK190</f>
        <v>0</v>
      </c>
      <c r="CH190" s="19">
        <f ca="1">O190</f>
        <v>0</v>
      </c>
      <c r="CI190" s="19">
        <f ca="1">AA190</f>
        <v>0</v>
      </c>
      <c r="CJ190" s="19">
        <f ca="1">AM190</f>
        <v>0</v>
      </c>
      <c r="CK190" s="19">
        <f ca="1">AY190</f>
        <v>0</v>
      </c>
      <c r="CL190" s="19">
        <f ca="1">BK190</f>
        <v>0</v>
      </c>
      <c r="CN190" s="65" t="str">
        <f ca="1">IF(AND(ABS(CH190-BP190)&lt;0.0001,ABS(CH190-O190)&lt;0.0001),"Ok","ERROR")</f>
        <v>Ok</v>
      </c>
      <c r="CO190" s="65" t="str">
        <f ca="1">IF(AND(ABS(CI190-BT190)&lt;0.0001,ABS(CI190-AA190)&lt;0.0001),"Ok","ERROR")</f>
        <v>Ok</v>
      </c>
      <c r="CP190" s="65" t="str">
        <f ca="1">IF(AND(ABS(CJ190-BX190)&lt;0.0001,ABS(CJ190-AM190)&lt;0.0001),"Ok","ERROR")</f>
        <v>Ok</v>
      </c>
      <c r="CQ190" s="65" t="str">
        <f ca="1">IF(AND(ABS(CK190-CB190)&lt;0.0001,ABS(CK190-AY190)&lt;0.0001),"Ok","ERROR")</f>
        <v>Ok</v>
      </c>
      <c r="CR190" s="65" t="str">
        <f ca="1">IF(AND(ABS(CL190-CF190)&lt;0.0001,ABS(CL190-BK190)&lt;0.0001),"Ok","ERROR")</f>
        <v>Ok</v>
      </c>
    </row>
    <row r="191" spans="1:96">
      <c r="A191" s="54" t="s">
        <v>125</v>
      </c>
      <c r="B191" s="48"/>
      <c r="C191" s="105">
        <v>0</v>
      </c>
      <c r="D191" s="53">
        <f t="shared" ref="D191:AI191" si="588">D18*-D116/30</f>
        <v>0</v>
      </c>
      <c r="E191" s="53">
        <f t="shared" si="588"/>
        <v>0</v>
      </c>
      <c r="F191" s="53">
        <f t="shared" si="588"/>
        <v>0</v>
      </c>
      <c r="G191" s="53">
        <f t="shared" si="588"/>
        <v>0</v>
      </c>
      <c r="H191" s="53">
        <f t="shared" si="588"/>
        <v>0</v>
      </c>
      <c r="I191" s="53">
        <f t="shared" si="588"/>
        <v>0</v>
      </c>
      <c r="J191" s="53">
        <f t="shared" si="588"/>
        <v>0</v>
      </c>
      <c r="K191" s="53">
        <f t="shared" si="588"/>
        <v>0</v>
      </c>
      <c r="L191" s="53">
        <f t="shared" si="588"/>
        <v>0</v>
      </c>
      <c r="M191" s="53">
        <f t="shared" si="588"/>
        <v>0</v>
      </c>
      <c r="N191" s="53">
        <f t="shared" si="588"/>
        <v>0</v>
      </c>
      <c r="O191" s="53">
        <f t="shared" si="588"/>
        <v>0</v>
      </c>
      <c r="P191" s="53">
        <f t="shared" si="588"/>
        <v>0</v>
      </c>
      <c r="Q191" s="53">
        <f t="shared" si="588"/>
        <v>0</v>
      </c>
      <c r="R191" s="53">
        <f t="shared" si="588"/>
        <v>0</v>
      </c>
      <c r="S191" s="53">
        <f t="shared" si="588"/>
        <v>0</v>
      </c>
      <c r="T191" s="53">
        <f t="shared" si="588"/>
        <v>0</v>
      </c>
      <c r="U191" s="53">
        <f t="shared" si="588"/>
        <v>0</v>
      </c>
      <c r="V191" s="53">
        <f t="shared" si="588"/>
        <v>0</v>
      </c>
      <c r="W191" s="53">
        <f t="shared" si="588"/>
        <v>0</v>
      </c>
      <c r="X191" s="53">
        <f t="shared" si="588"/>
        <v>0</v>
      </c>
      <c r="Y191" s="53">
        <f t="shared" si="588"/>
        <v>0</v>
      </c>
      <c r="Z191" s="53">
        <f t="shared" si="588"/>
        <v>0</v>
      </c>
      <c r="AA191" s="53">
        <f t="shared" si="588"/>
        <v>0</v>
      </c>
      <c r="AB191" s="53">
        <f t="shared" si="588"/>
        <v>0</v>
      </c>
      <c r="AC191" s="53">
        <f t="shared" si="588"/>
        <v>0</v>
      </c>
      <c r="AD191" s="53">
        <f t="shared" si="588"/>
        <v>0</v>
      </c>
      <c r="AE191" s="53">
        <f t="shared" si="588"/>
        <v>0</v>
      </c>
      <c r="AF191" s="53">
        <f t="shared" si="588"/>
        <v>0</v>
      </c>
      <c r="AG191" s="53">
        <f t="shared" si="588"/>
        <v>0</v>
      </c>
      <c r="AH191" s="53">
        <f t="shared" si="588"/>
        <v>0</v>
      </c>
      <c r="AI191" s="53">
        <f t="shared" si="588"/>
        <v>0</v>
      </c>
      <c r="AJ191" s="53">
        <f t="shared" ref="AJ191:BK191" si="589">AJ18*-AJ116/30</f>
        <v>0</v>
      </c>
      <c r="AK191" s="53">
        <f t="shared" si="589"/>
        <v>0</v>
      </c>
      <c r="AL191" s="53">
        <f t="shared" si="589"/>
        <v>0</v>
      </c>
      <c r="AM191" s="53">
        <f t="shared" si="589"/>
        <v>0</v>
      </c>
      <c r="AN191" s="53">
        <f t="shared" si="589"/>
        <v>0</v>
      </c>
      <c r="AO191" s="53">
        <f t="shared" si="589"/>
        <v>0</v>
      </c>
      <c r="AP191" s="53">
        <f t="shared" si="589"/>
        <v>0</v>
      </c>
      <c r="AQ191" s="53">
        <f t="shared" si="589"/>
        <v>0</v>
      </c>
      <c r="AR191" s="53">
        <f t="shared" si="589"/>
        <v>0</v>
      </c>
      <c r="AS191" s="53">
        <f t="shared" si="589"/>
        <v>0</v>
      </c>
      <c r="AT191" s="53">
        <f t="shared" si="589"/>
        <v>0</v>
      </c>
      <c r="AU191" s="53">
        <f t="shared" si="589"/>
        <v>0</v>
      </c>
      <c r="AV191" s="53">
        <f t="shared" si="589"/>
        <v>0</v>
      </c>
      <c r="AW191" s="53">
        <f t="shared" si="589"/>
        <v>0</v>
      </c>
      <c r="AX191" s="53">
        <f t="shared" si="589"/>
        <v>0</v>
      </c>
      <c r="AY191" s="53">
        <f t="shared" si="589"/>
        <v>0</v>
      </c>
      <c r="AZ191" s="53">
        <f t="shared" si="589"/>
        <v>0</v>
      </c>
      <c r="BA191" s="53">
        <f t="shared" si="589"/>
        <v>0</v>
      </c>
      <c r="BB191" s="53">
        <f t="shared" si="589"/>
        <v>0</v>
      </c>
      <c r="BC191" s="53">
        <f t="shared" si="589"/>
        <v>0</v>
      </c>
      <c r="BD191" s="53">
        <f t="shared" si="589"/>
        <v>0</v>
      </c>
      <c r="BE191" s="53">
        <f t="shared" si="589"/>
        <v>0</v>
      </c>
      <c r="BF191" s="53">
        <f t="shared" si="589"/>
        <v>0</v>
      </c>
      <c r="BG191" s="53">
        <f t="shared" si="589"/>
        <v>0</v>
      </c>
      <c r="BH191" s="53">
        <f t="shared" si="589"/>
        <v>0</v>
      </c>
      <c r="BI191" s="53">
        <f t="shared" si="589"/>
        <v>0</v>
      </c>
      <c r="BJ191" s="53">
        <f t="shared" si="589"/>
        <v>0</v>
      </c>
      <c r="BK191" s="53">
        <f t="shared" si="589"/>
        <v>0</v>
      </c>
      <c r="BM191" s="53">
        <f>F191</f>
        <v>0</v>
      </c>
      <c r="BN191" s="53">
        <f>I191</f>
        <v>0</v>
      </c>
      <c r="BO191" s="53">
        <f>L191</f>
        <v>0</v>
      </c>
      <c r="BP191" s="53">
        <f>O191</f>
        <v>0</v>
      </c>
      <c r="BQ191" s="53">
        <f>R191</f>
        <v>0</v>
      </c>
      <c r="BR191" s="53">
        <f>U191</f>
        <v>0</v>
      </c>
      <c r="BS191" s="53">
        <f>X191</f>
        <v>0</v>
      </c>
      <c r="BT191" s="53">
        <f>AA191</f>
        <v>0</v>
      </c>
      <c r="BU191" s="53">
        <f>AD191</f>
        <v>0</v>
      </c>
      <c r="BV191" s="53">
        <f>AG191</f>
        <v>0</v>
      </c>
      <c r="BW191" s="53">
        <f>AJ191</f>
        <v>0</v>
      </c>
      <c r="BX191" s="53">
        <f>AM191</f>
        <v>0</v>
      </c>
      <c r="BY191" s="53">
        <f>AP191</f>
        <v>0</v>
      </c>
      <c r="BZ191" s="53">
        <f>AS191</f>
        <v>0</v>
      </c>
      <c r="CA191" s="53">
        <f>AV191</f>
        <v>0</v>
      </c>
      <c r="CB191" s="53">
        <f>AY191</f>
        <v>0</v>
      </c>
      <c r="CC191" s="53">
        <f>BB191</f>
        <v>0</v>
      </c>
      <c r="CD191" s="53">
        <f>BE191</f>
        <v>0</v>
      </c>
      <c r="CE191" s="53">
        <f>BH191</f>
        <v>0</v>
      </c>
      <c r="CF191" s="53">
        <f>BK191</f>
        <v>0</v>
      </c>
      <c r="CH191" s="53">
        <f>O191</f>
        <v>0</v>
      </c>
      <c r="CI191" s="53">
        <f>AA191</f>
        <v>0</v>
      </c>
      <c r="CJ191" s="53">
        <f>AM191</f>
        <v>0</v>
      </c>
      <c r="CK191" s="53">
        <f>AY191</f>
        <v>0</v>
      </c>
      <c r="CL191" s="53">
        <f>BK191</f>
        <v>0</v>
      </c>
      <c r="CN191" s="65" t="str">
        <f>IF(AND(ABS(CH191-BP191)&lt;0.0001,ABS(CH191-O191)&lt;0.0001),"Ok","ERROR")</f>
        <v>Ok</v>
      </c>
      <c r="CO191" s="65" t="str">
        <f>IF(AND(ABS(CI191-BT191)&lt;0.0001,ABS(CI191-AA191)&lt;0.0001),"Ok","ERROR")</f>
        <v>Ok</v>
      </c>
      <c r="CP191" s="65" t="str">
        <f>IF(AND(ABS(CJ191-BX191)&lt;0.0001,ABS(CJ191-AM191)&lt;0.0001),"Ok","ERROR")</f>
        <v>Ok</v>
      </c>
      <c r="CQ191" s="65" t="str">
        <f>IF(AND(ABS(CK191-CB191)&lt;0.0001,ABS(CK191-AY191)&lt;0.0001),"Ok","ERROR")</f>
        <v>Ok</v>
      </c>
      <c r="CR191" s="65" t="str">
        <f>IF(AND(ABS(CL191-CF191)&lt;0.0001,ABS(CL191-BK191)&lt;0.0001),"Ok","ERROR")</f>
        <v>Ok</v>
      </c>
    </row>
    <row r="192" spans="1:96" s="1" customFormat="1">
      <c r="A192" s="30" t="s">
        <v>130</v>
      </c>
      <c r="C192" s="29">
        <f>SUM(C190:C191)</f>
        <v>0</v>
      </c>
      <c r="D192" s="29">
        <f t="shared" ref="D192:BK192" ca="1" si="590">SUM(D190:D191)</f>
        <v>0</v>
      </c>
      <c r="E192" s="29">
        <f t="shared" ca="1" si="590"/>
        <v>0</v>
      </c>
      <c r="F192" s="29">
        <f t="shared" ca="1" si="590"/>
        <v>0</v>
      </c>
      <c r="G192" s="29">
        <f t="shared" ca="1" si="590"/>
        <v>0</v>
      </c>
      <c r="H192" s="29">
        <f t="shared" ca="1" si="590"/>
        <v>0</v>
      </c>
      <c r="I192" s="29">
        <f t="shared" ca="1" si="590"/>
        <v>0</v>
      </c>
      <c r="J192" s="29">
        <f t="shared" ca="1" si="590"/>
        <v>0</v>
      </c>
      <c r="K192" s="29">
        <f t="shared" ca="1" si="590"/>
        <v>0</v>
      </c>
      <c r="L192" s="29">
        <f t="shared" ca="1" si="590"/>
        <v>0</v>
      </c>
      <c r="M192" s="29">
        <f t="shared" ca="1" si="590"/>
        <v>0</v>
      </c>
      <c r="N192" s="29">
        <f t="shared" ca="1" si="590"/>
        <v>0</v>
      </c>
      <c r="O192" s="29">
        <f t="shared" ca="1" si="590"/>
        <v>0</v>
      </c>
      <c r="P192" s="29">
        <f t="shared" ca="1" si="590"/>
        <v>0</v>
      </c>
      <c r="Q192" s="29">
        <f t="shared" ca="1" si="590"/>
        <v>0</v>
      </c>
      <c r="R192" s="29">
        <f t="shared" ca="1" si="590"/>
        <v>0</v>
      </c>
      <c r="S192" s="29">
        <f t="shared" ca="1" si="590"/>
        <v>0</v>
      </c>
      <c r="T192" s="29">
        <f t="shared" ca="1" si="590"/>
        <v>0</v>
      </c>
      <c r="U192" s="29">
        <f t="shared" ca="1" si="590"/>
        <v>0</v>
      </c>
      <c r="V192" s="29">
        <f t="shared" ca="1" si="590"/>
        <v>0</v>
      </c>
      <c r="W192" s="29">
        <f t="shared" ca="1" si="590"/>
        <v>0</v>
      </c>
      <c r="X192" s="29">
        <f t="shared" ca="1" si="590"/>
        <v>0</v>
      </c>
      <c r="Y192" s="29">
        <f t="shared" ca="1" si="590"/>
        <v>0</v>
      </c>
      <c r="Z192" s="29">
        <f t="shared" ca="1" si="590"/>
        <v>0</v>
      </c>
      <c r="AA192" s="29">
        <f t="shared" ca="1" si="590"/>
        <v>0</v>
      </c>
      <c r="AB192" s="29">
        <f t="shared" ca="1" si="590"/>
        <v>0</v>
      </c>
      <c r="AC192" s="29">
        <f t="shared" ca="1" si="590"/>
        <v>0</v>
      </c>
      <c r="AD192" s="29">
        <f t="shared" ca="1" si="590"/>
        <v>0</v>
      </c>
      <c r="AE192" s="29">
        <f t="shared" ca="1" si="590"/>
        <v>0</v>
      </c>
      <c r="AF192" s="29">
        <f t="shared" ca="1" si="590"/>
        <v>0</v>
      </c>
      <c r="AG192" s="29">
        <f t="shared" ca="1" si="590"/>
        <v>0</v>
      </c>
      <c r="AH192" s="29">
        <f t="shared" ca="1" si="590"/>
        <v>0</v>
      </c>
      <c r="AI192" s="29">
        <f t="shared" ca="1" si="590"/>
        <v>0</v>
      </c>
      <c r="AJ192" s="29">
        <f t="shared" ca="1" si="590"/>
        <v>0</v>
      </c>
      <c r="AK192" s="29">
        <f t="shared" ca="1" si="590"/>
        <v>0</v>
      </c>
      <c r="AL192" s="29">
        <f t="shared" ca="1" si="590"/>
        <v>0</v>
      </c>
      <c r="AM192" s="29">
        <f t="shared" ca="1" si="590"/>
        <v>0</v>
      </c>
      <c r="AN192" s="29">
        <f t="shared" ca="1" si="590"/>
        <v>0</v>
      </c>
      <c r="AO192" s="29">
        <f t="shared" ca="1" si="590"/>
        <v>0</v>
      </c>
      <c r="AP192" s="29">
        <f t="shared" ca="1" si="590"/>
        <v>0</v>
      </c>
      <c r="AQ192" s="29">
        <f t="shared" ca="1" si="590"/>
        <v>0</v>
      </c>
      <c r="AR192" s="29">
        <f t="shared" ca="1" si="590"/>
        <v>0</v>
      </c>
      <c r="AS192" s="29">
        <f t="shared" ca="1" si="590"/>
        <v>0</v>
      </c>
      <c r="AT192" s="29">
        <f t="shared" ca="1" si="590"/>
        <v>0</v>
      </c>
      <c r="AU192" s="29">
        <f t="shared" ca="1" si="590"/>
        <v>0</v>
      </c>
      <c r="AV192" s="29">
        <f t="shared" ca="1" si="590"/>
        <v>0</v>
      </c>
      <c r="AW192" s="29">
        <f t="shared" ca="1" si="590"/>
        <v>0</v>
      </c>
      <c r="AX192" s="29">
        <f t="shared" ca="1" si="590"/>
        <v>0</v>
      </c>
      <c r="AY192" s="29">
        <f t="shared" ca="1" si="590"/>
        <v>0</v>
      </c>
      <c r="AZ192" s="29">
        <f t="shared" ca="1" si="590"/>
        <v>0</v>
      </c>
      <c r="BA192" s="29">
        <f t="shared" ca="1" si="590"/>
        <v>0</v>
      </c>
      <c r="BB192" s="29">
        <f t="shared" ca="1" si="590"/>
        <v>0</v>
      </c>
      <c r="BC192" s="29">
        <f t="shared" ca="1" si="590"/>
        <v>0</v>
      </c>
      <c r="BD192" s="29">
        <f t="shared" ca="1" si="590"/>
        <v>0</v>
      </c>
      <c r="BE192" s="29">
        <f t="shared" ca="1" si="590"/>
        <v>0</v>
      </c>
      <c r="BF192" s="29">
        <f t="shared" ca="1" si="590"/>
        <v>0</v>
      </c>
      <c r="BG192" s="29">
        <f t="shared" ca="1" si="590"/>
        <v>0</v>
      </c>
      <c r="BH192" s="29">
        <f t="shared" ca="1" si="590"/>
        <v>0</v>
      </c>
      <c r="BI192" s="29">
        <f t="shared" ca="1" si="590"/>
        <v>0</v>
      </c>
      <c r="BJ192" s="29">
        <f t="shared" ca="1" si="590"/>
        <v>0</v>
      </c>
      <c r="BK192" s="29">
        <f t="shared" ca="1" si="590"/>
        <v>0</v>
      </c>
      <c r="BL192" s="59"/>
      <c r="BM192" s="29">
        <f ca="1">F192</f>
        <v>0</v>
      </c>
      <c r="BN192" s="29">
        <f ca="1">I192</f>
        <v>0</v>
      </c>
      <c r="BO192" s="29">
        <f ca="1">L192</f>
        <v>0</v>
      </c>
      <c r="BP192" s="29">
        <f ca="1">O192</f>
        <v>0</v>
      </c>
      <c r="BQ192" s="29">
        <f ca="1">R192</f>
        <v>0</v>
      </c>
      <c r="BR192" s="29">
        <f ca="1">U192</f>
        <v>0</v>
      </c>
      <c r="BS192" s="29">
        <f ca="1">X192</f>
        <v>0</v>
      </c>
      <c r="BT192" s="29">
        <f ca="1">AA192</f>
        <v>0</v>
      </c>
      <c r="BU192" s="29">
        <f ca="1">AD192</f>
        <v>0</v>
      </c>
      <c r="BV192" s="29">
        <f ca="1">AG192</f>
        <v>0</v>
      </c>
      <c r="BW192" s="29">
        <f ca="1">AJ192</f>
        <v>0</v>
      </c>
      <c r="BX192" s="29">
        <f ca="1">AM192</f>
        <v>0</v>
      </c>
      <c r="BY192" s="29">
        <f ca="1">AP192</f>
        <v>0</v>
      </c>
      <c r="BZ192" s="29">
        <f ca="1">AS192</f>
        <v>0</v>
      </c>
      <c r="CA192" s="29">
        <f ca="1">AV192</f>
        <v>0</v>
      </c>
      <c r="CB192" s="29">
        <f ca="1">AY192</f>
        <v>0</v>
      </c>
      <c r="CC192" s="29">
        <f ca="1">BB192</f>
        <v>0</v>
      </c>
      <c r="CD192" s="29">
        <f ca="1">BE192</f>
        <v>0</v>
      </c>
      <c r="CE192" s="29">
        <f ca="1">BH192</f>
        <v>0</v>
      </c>
      <c r="CF192" s="29">
        <f ca="1">BK192</f>
        <v>0</v>
      </c>
      <c r="CG192" s="59"/>
      <c r="CH192" s="29">
        <f ca="1">O192</f>
        <v>0</v>
      </c>
      <c r="CI192" s="29">
        <f ca="1">AA192</f>
        <v>0</v>
      </c>
      <c r="CJ192" s="29">
        <f ca="1">AM192</f>
        <v>0</v>
      </c>
      <c r="CK192" s="29">
        <f ca="1">AY192</f>
        <v>0</v>
      </c>
      <c r="CL192" s="29">
        <f ca="1">BK192</f>
        <v>0</v>
      </c>
      <c r="CM192" s="59"/>
      <c r="CN192" s="66" t="str">
        <f ca="1">IF(AND(ABS(CH192-BP192)&lt;0.0001,ABS(CH192-O192)&lt;0.0001),"Ok","ERROR")</f>
        <v>Ok</v>
      </c>
      <c r="CO192" s="66" t="str">
        <f ca="1">IF(AND(ABS(CI192-BT192)&lt;0.0001,ABS(CI192-AA192)&lt;0.0001),"Ok","ERROR")</f>
        <v>Ok</v>
      </c>
      <c r="CP192" s="66" t="str">
        <f ca="1">IF(AND(ABS(CJ192-BX192)&lt;0.0001,ABS(CJ192-AM192)&lt;0.0001),"Ok","ERROR")</f>
        <v>Ok</v>
      </c>
      <c r="CQ192" s="66" t="str">
        <f ca="1">IF(AND(ABS(CK192-CB192)&lt;0.0001,ABS(CK192-AY192)&lt;0.0001),"Ok","ERROR")</f>
        <v>Ok</v>
      </c>
      <c r="CR192" s="66" t="str">
        <f ca="1">IF(AND(ABS(CL192-CF192)&lt;0.0001,ABS(CL192-BK192)&lt;0.0001),"Ok","ERROR")</f>
        <v>Ok</v>
      </c>
    </row>
    <row r="194" spans="1:96">
      <c r="A194" s="54" t="s">
        <v>126</v>
      </c>
      <c r="B194" s="48"/>
      <c r="C194" s="105">
        <v>0</v>
      </c>
      <c r="D194" s="53">
        <f>D249</f>
        <v>0</v>
      </c>
      <c r="E194" s="53">
        <f t="shared" ref="E194:BK194" si="591">E249</f>
        <v>0</v>
      </c>
      <c r="F194" s="53">
        <f t="shared" si="591"/>
        <v>0</v>
      </c>
      <c r="G194" s="53">
        <f t="shared" si="591"/>
        <v>0</v>
      </c>
      <c r="H194" s="53">
        <f t="shared" si="591"/>
        <v>0</v>
      </c>
      <c r="I194" s="53">
        <f t="shared" si="591"/>
        <v>0</v>
      </c>
      <c r="J194" s="53">
        <f t="shared" si="591"/>
        <v>0</v>
      </c>
      <c r="K194" s="53">
        <f t="shared" si="591"/>
        <v>0</v>
      </c>
      <c r="L194" s="53">
        <f t="shared" si="591"/>
        <v>0</v>
      </c>
      <c r="M194" s="53">
        <f t="shared" si="591"/>
        <v>0</v>
      </c>
      <c r="N194" s="53">
        <f t="shared" si="591"/>
        <v>0</v>
      </c>
      <c r="O194" s="53">
        <f t="shared" si="591"/>
        <v>0</v>
      </c>
      <c r="P194" s="53">
        <f t="shared" si="591"/>
        <v>0</v>
      </c>
      <c r="Q194" s="53">
        <f t="shared" si="591"/>
        <v>0</v>
      </c>
      <c r="R194" s="53">
        <f t="shared" si="591"/>
        <v>0</v>
      </c>
      <c r="S194" s="53">
        <f t="shared" si="591"/>
        <v>0</v>
      </c>
      <c r="T194" s="53">
        <f t="shared" si="591"/>
        <v>0</v>
      </c>
      <c r="U194" s="53">
        <f t="shared" si="591"/>
        <v>0</v>
      </c>
      <c r="V194" s="53">
        <f t="shared" si="591"/>
        <v>0</v>
      </c>
      <c r="W194" s="53">
        <f t="shared" si="591"/>
        <v>0</v>
      </c>
      <c r="X194" s="53">
        <f t="shared" si="591"/>
        <v>0</v>
      </c>
      <c r="Y194" s="53">
        <f t="shared" si="591"/>
        <v>0</v>
      </c>
      <c r="Z194" s="53">
        <f t="shared" si="591"/>
        <v>0</v>
      </c>
      <c r="AA194" s="53">
        <f t="shared" si="591"/>
        <v>0</v>
      </c>
      <c r="AB194" s="53">
        <f t="shared" si="591"/>
        <v>0</v>
      </c>
      <c r="AC194" s="53">
        <f t="shared" si="591"/>
        <v>0</v>
      </c>
      <c r="AD194" s="53">
        <f t="shared" si="591"/>
        <v>0</v>
      </c>
      <c r="AE194" s="53">
        <f t="shared" si="591"/>
        <v>0</v>
      </c>
      <c r="AF194" s="53">
        <f t="shared" si="591"/>
        <v>0</v>
      </c>
      <c r="AG194" s="53">
        <f t="shared" si="591"/>
        <v>0</v>
      </c>
      <c r="AH194" s="53">
        <f t="shared" si="591"/>
        <v>0</v>
      </c>
      <c r="AI194" s="53">
        <f t="shared" si="591"/>
        <v>0</v>
      </c>
      <c r="AJ194" s="53">
        <f t="shared" si="591"/>
        <v>0</v>
      </c>
      <c r="AK194" s="53">
        <f t="shared" si="591"/>
        <v>0</v>
      </c>
      <c r="AL194" s="53">
        <f t="shared" si="591"/>
        <v>0</v>
      </c>
      <c r="AM194" s="53">
        <f t="shared" si="591"/>
        <v>0</v>
      </c>
      <c r="AN194" s="53">
        <f t="shared" si="591"/>
        <v>0</v>
      </c>
      <c r="AO194" s="53">
        <f t="shared" si="591"/>
        <v>0</v>
      </c>
      <c r="AP194" s="53">
        <f t="shared" si="591"/>
        <v>0</v>
      </c>
      <c r="AQ194" s="53">
        <f t="shared" si="591"/>
        <v>0</v>
      </c>
      <c r="AR194" s="53">
        <f t="shared" si="591"/>
        <v>0</v>
      </c>
      <c r="AS194" s="53">
        <f t="shared" si="591"/>
        <v>0</v>
      </c>
      <c r="AT194" s="53">
        <f t="shared" si="591"/>
        <v>0</v>
      </c>
      <c r="AU194" s="53">
        <f t="shared" si="591"/>
        <v>0</v>
      </c>
      <c r="AV194" s="53">
        <f t="shared" si="591"/>
        <v>0</v>
      </c>
      <c r="AW194" s="53">
        <f t="shared" si="591"/>
        <v>0</v>
      </c>
      <c r="AX194" s="53">
        <f t="shared" si="591"/>
        <v>0</v>
      </c>
      <c r="AY194" s="53">
        <f t="shared" si="591"/>
        <v>0</v>
      </c>
      <c r="AZ194" s="53">
        <f t="shared" si="591"/>
        <v>0</v>
      </c>
      <c r="BA194" s="53">
        <f t="shared" si="591"/>
        <v>0</v>
      </c>
      <c r="BB194" s="53">
        <f t="shared" si="591"/>
        <v>0</v>
      </c>
      <c r="BC194" s="53">
        <f t="shared" si="591"/>
        <v>0</v>
      </c>
      <c r="BD194" s="53">
        <f t="shared" si="591"/>
        <v>0</v>
      </c>
      <c r="BE194" s="53">
        <f t="shared" si="591"/>
        <v>0</v>
      </c>
      <c r="BF194" s="53">
        <f t="shared" si="591"/>
        <v>0</v>
      </c>
      <c r="BG194" s="53">
        <f t="shared" si="591"/>
        <v>0</v>
      </c>
      <c r="BH194" s="53">
        <f t="shared" si="591"/>
        <v>0</v>
      </c>
      <c r="BI194" s="53">
        <f t="shared" si="591"/>
        <v>0</v>
      </c>
      <c r="BJ194" s="53">
        <f t="shared" si="591"/>
        <v>0</v>
      </c>
      <c r="BK194" s="53">
        <f t="shared" si="591"/>
        <v>0</v>
      </c>
      <c r="BM194" s="53">
        <f>F194</f>
        <v>0</v>
      </c>
      <c r="BN194" s="53">
        <f>I194</f>
        <v>0</v>
      </c>
      <c r="BO194" s="53">
        <f>L194</f>
        <v>0</v>
      </c>
      <c r="BP194" s="53">
        <f>O194</f>
        <v>0</v>
      </c>
      <c r="BQ194" s="53">
        <f>R194</f>
        <v>0</v>
      </c>
      <c r="BR194" s="53">
        <f>U194</f>
        <v>0</v>
      </c>
      <c r="BS194" s="53">
        <f>X194</f>
        <v>0</v>
      </c>
      <c r="BT194" s="53">
        <f>AA194</f>
        <v>0</v>
      </c>
      <c r="BU194" s="53">
        <f>AD194</f>
        <v>0</v>
      </c>
      <c r="BV194" s="53">
        <f>AG194</f>
        <v>0</v>
      </c>
      <c r="BW194" s="53">
        <f>AJ194</f>
        <v>0</v>
      </c>
      <c r="BX194" s="53">
        <f>AM194</f>
        <v>0</v>
      </c>
      <c r="BY194" s="53">
        <f>AP194</f>
        <v>0</v>
      </c>
      <c r="BZ194" s="53">
        <f>AS194</f>
        <v>0</v>
      </c>
      <c r="CA194" s="53">
        <f>AV194</f>
        <v>0</v>
      </c>
      <c r="CB194" s="53">
        <f>AY194</f>
        <v>0</v>
      </c>
      <c r="CC194" s="53">
        <f>BB194</f>
        <v>0</v>
      </c>
      <c r="CD194" s="53">
        <f>BE194</f>
        <v>0</v>
      </c>
      <c r="CE194" s="53">
        <f>BH194</f>
        <v>0</v>
      </c>
      <c r="CF194" s="53">
        <f>BK194</f>
        <v>0</v>
      </c>
      <c r="CH194" s="53">
        <f>O194</f>
        <v>0</v>
      </c>
      <c r="CI194" s="53">
        <f>AA194</f>
        <v>0</v>
      </c>
      <c r="CJ194" s="53">
        <f>AM194</f>
        <v>0</v>
      </c>
      <c r="CK194" s="53">
        <f>AY194</f>
        <v>0</v>
      </c>
      <c r="CL194" s="53">
        <f>BK194</f>
        <v>0</v>
      </c>
      <c r="CN194" s="65" t="str">
        <f>IF(AND(ABS(CH194-BP194)&lt;0.0001,ABS(CH194-O194)&lt;0.0001),"Ok","ERROR")</f>
        <v>Ok</v>
      </c>
      <c r="CO194" s="65" t="str">
        <f>IF(AND(ABS(CI194-BT194)&lt;0.0001,ABS(CI194-AA194)&lt;0.0001),"Ok","ERROR")</f>
        <v>Ok</v>
      </c>
      <c r="CP194" s="65" t="str">
        <f>IF(AND(ABS(CJ194-BX194)&lt;0.0001,ABS(CJ194-AM194)&lt;0.0001),"Ok","ERROR")</f>
        <v>Ok</v>
      </c>
      <c r="CQ194" s="65" t="str">
        <f>IF(AND(ABS(CK194-CB194)&lt;0.0001,ABS(CK194-AY194)&lt;0.0001),"Ok","ERROR")</f>
        <v>Ok</v>
      </c>
      <c r="CR194" s="65" t="str">
        <f>IF(AND(ABS(CL194-CF194)&lt;0.0001,ABS(CL194-BK194)&lt;0.0001),"Ok","ERROR")</f>
        <v>Ok</v>
      </c>
    </row>
    <row r="195" spans="1:96" s="1" customFormat="1">
      <c r="A195" s="30" t="s">
        <v>127</v>
      </c>
      <c r="C195" s="29">
        <f>C192+C194</f>
        <v>0</v>
      </c>
      <c r="D195" s="29">
        <f t="shared" ref="D195:BK195" ca="1" si="592">D192+D194</f>
        <v>0</v>
      </c>
      <c r="E195" s="29">
        <f t="shared" ca="1" si="592"/>
        <v>0</v>
      </c>
      <c r="F195" s="29">
        <f t="shared" ca="1" si="592"/>
        <v>0</v>
      </c>
      <c r="G195" s="29">
        <f t="shared" ca="1" si="592"/>
        <v>0</v>
      </c>
      <c r="H195" s="29">
        <f t="shared" ca="1" si="592"/>
        <v>0</v>
      </c>
      <c r="I195" s="29">
        <f t="shared" ca="1" si="592"/>
        <v>0</v>
      </c>
      <c r="J195" s="29">
        <f t="shared" ca="1" si="592"/>
        <v>0</v>
      </c>
      <c r="K195" s="29">
        <f t="shared" ca="1" si="592"/>
        <v>0</v>
      </c>
      <c r="L195" s="29">
        <f t="shared" ca="1" si="592"/>
        <v>0</v>
      </c>
      <c r="M195" s="29">
        <f t="shared" ca="1" si="592"/>
        <v>0</v>
      </c>
      <c r="N195" s="29">
        <f t="shared" ca="1" si="592"/>
        <v>0</v>
      </c>
      <c r="O195" s="29">
        <f t="shared" ca="1" si="592"/>
        <v>0</v>
      </c>
      <c r="P195" s="29">
        <f t="shared" ca="1" si="592"/>
        <v>0</v>
      </c>
      <c r="Q195" s="29">
        <f t="shared" ca="1" si="592"/>
        <v>0</v>
      </c>
      <c r="R195" s="29">
        <f t="shared" ca="1" si="592"/>
        <v>0</v>
      </c>
      <c r="S195" s="29">
        <f t="shared" ca="1" si="592"/>
        <v>0</v>
      </c>
      <c r="T195" s="29">
        <f t="shared" ca="1" si="592"/>
        <v>0</v>
      </c>
      <c r="U195" s="29">
        <f t="shared" ca="1" si="592"/>
        <v>0</v>
      </c>
      <c r="V195" s="29">
        <f t="shared" ca="1" si="592"/>
        <v>0</v>
      </c>
      <c r="W195" s="29">
        <f t="shared" ca="1" si="592"/>
        <v>0</v>
      </c>
      <c r="X195" s="29">
        <f t="shared" ca="1" si="592"/>
        <v>0</v>
      </c>
      <c r="Y195" s="29">
        <f t="shared" ca="1" si="592"/>
        <v>0</v>
      </c>
      <c r="Z195" s="29">
        <f t="shared" ca="1" si="592"/>
        <v>0</v>
      </c>
      <c r="AA195" s="29">
        <f t="shared" ca="1" si="592"/>
        <v>0</v>
      </c>
      <c r="AB195" s="29">
        <f t="shared" ca="1" si="592"/>
        <v>0</v>
      </c>
      <c r="AC195" s="29">
        <f t="shared" ca="1" si="592"/>
        <v>0</v>
      </c>
      <c r="AD195" s="29">
        <f t="shared" ca="1" si="592"/>
        <v>0</v>
      </c>
      <c r="AE195" s="29">
        <f t="shared" ca="1" si="592"/>
        <v>0</v>
      </c>
      <c r="AF195" s="29">
        <f t="shared" ca="1" si="592"/>
        <v>0</v>
      </c>
      <c r="AG195" s="29">
        <f t="shared" ca="1" si="592"/>
        <v>0</v>
      </c>
      <c r="AH195" s="29">
        <f t="shared" ca="1" si="592"/>
        <v>0</v>
      </c>
      <c r="AI195" s="29">
        <f t="shared" ca="1" si="592"/>
        <v>0</v>
      </c>
      <c r="AJ195" s="29">
        <f t="shared" ca="1" si="592"/>
        <v>0</v>
      </c>
      <c r="AK195" s="29">
        <f t="shared" ca="1" si="592"/>
        <v>0</v>
      </c>
      <c r="AL195" s="29">
        <f t="shared" ca="1" si="592"/>
        <v>0</v>
      </c>
      <c r="AM195" s="29">
        <f t="shared" ca="1" si="592"/>
        <v>0</v>
      </c>
      <c r="AN195" s="29">
        <f t="shared" ca="1" si="592"/>
        <v>0</v>
      </c>
      <c r="AO195" s="29">
        <f t="shared" ca="1" si="592"/>
        <v>0</v>
      </c>
      <c r="AP195" s="29">
        <f t="shared" ca="1" si="592"/>
        <v>0</v>
      </c>
      <c r="AQ195" s="29">
        <f t="shared" ca="1" si="592"/>
        <v>0</v>
      </c>
      <c r="AR195" s="29">
        <f t="shared" ca="1" si="592"/>
        <v>0</v>
      </c>
      <c r="AS195" s="29">
        <f t="shared" ca="1" si="592"/>
        <v>0</v>
      </c>
      <c r="AT195" s="29">
        <f t="shared" ca="1" si="592"/>
        <v>0</v>
      </c>
      <c r="AU195" s="29">
        <f t="shared" ca="1" si="592"/>
        <v>0</v>
      </c>
      <c r="AV195" s="29">
        <f t="shared" ca="1" si="592"/>
        <v>0</v>
      </c>
      <c r="AW195" s="29">
        <f t="shared" ca="1" si="592"/>
        <v>0</v>
      </c>
      <c r="AX195" s="29">
        <f t="shared" ca="1" si="592"/>
        <v>0</v>
      </c>
      <c r="AY195" s="29">
        <f t="shared" ca="1" si="592"/>
        <v>0</v>
      </c>
      <c r="AZ195" s="29">
        <f t="shared" ca="1" si="592"/>
        <v>0</v>
      </c>
      <c r="BA195" s="29">
        <f t="shared" ca="1" si="592"/>
        <v>0</v>
      </c>
      <c r="BB195" s="29">
        <f t="shared" ca="1" si="592"/>
        <v>0</v>
      </c>
      <c r="BC195" s="29">
        <f t="shared" ca="1" si="592"/>
        <v>0</v>
      </c>
      <c r="BD195" s="29">
        <f t="shared" ca="1" si="592"/>
        <v>0</v>
      </c>
      <c r="BE195" s="29">
        <f t="shared" ca="1" si="592"/>
        <v>0</v>
      </c>
      <c r="BF195" s="29">
        <f t="shared" ca="1" si="592"/>
        <v>0</v>
      </c>
      <c r="BG195" s="29">
        <f t="shared" ca="1" si="592"/>
        <v>0</v>
      </c>
      <c r="BH195" s="29">
        <f t="shared" ca="1" si="592"/>
        <v>0</v>
      </c>
      <c r="BI195" s="29">
        <f t="shared" ca="1" si="592"/>
        <v>0</v>
      </c>
      <c r="BJ195" s="29">
        <f t="shared" ca="1" si="592"/>
        <v>0</v>
      </c>
      <c r="BK195" s="29">
        <f t="shared" ca="1" si="592"/>
        <v>0</v>
      </c>
      <c r="BL195" s="59"/>
      <c r="BM195" s="29">
        <f ca="1">F195</f>
        <v>0</v>
      </c>
      <c r="BN195" s="29">
        <f ca="1">I195</f>
        <v>0</v>
      </c>
      <c r="BO195" s="29">
        <f ca="1">L195</f>
        <v>0</v>
      </c>
      <c r="BP195" s="29">
        <f ca="1">O195</f>
        <v>0</v>
      </c>
      <c r="BQ195" s="29">
        <f ca="1">R195</f>
        <v>0</v>
      </c>
      <c r="BR195" s="29">
        <f ca="1">U195</f>
        <v>0</v>
      </c>
      <c r="BS195" s="29">
        <f ca="1">X195</f>
        <v>0</v>
      </c>
      <c r="BT195" s="29">
        <f ca="1">AA195</f>
        <v>0</v>
      </c>
      <c r="BU195" s="29">
        <f ca="1">AD195</f>
        <v>0</v>
      </c>
      <c r="BV195" s="29">
        <f ca="1">AG195</f>
        <v>0</v>
      </c>
      <c r="BW195" s="29">
        <f ca="1">AJ195</f>
        <v>0</v>
      </c>
      <c r="BX195" s="29">
        <f ca="1">AM195</f>
        <v>0</v>
      </c>
      <c r="BY195" s="29">
        <f ca="1">AP195</f>
        <v>0</v>
      </c>
      <c r="BZ195" s="29">
        <f ca="1">AS195</f>
        <v>0</v>
      </c>
      <c r="CA195" s="29">
        <f ca="1">AV195</f>
        <v>0</v>
      </c>
      <c r="CB195" s="29">
        <f ca="1">AY195</f>
        <v>0</v>
      </c>
      <c r="CC195" s="29">
        <f ca="1">BB195</f>
        <v>0</v>
      </c>
      <c r="CD195" s="29">
        <f ca="1">BE195</f>
        <v>0</v>
      </c>
      <c r="CE195" s="29">
        <f ca="1">BH195</f>
        <v>0</v>
      </c>
      <c r="CF195" s="29">
        <f ca="1">BK195</f>
        <v>0</v>
      </c>
      <c r="CG195" s="59"/>
      <c r="CH195" s="29">
        <f ca="1">O195</f>
        <v>0</v>
      </c>
      <c r="CI195" s="29">
        <f ca="1">AA195</f>
        <v>0</v>
      </c>
      <c r="CJ195" s="29">
        <f ca="1">AM195</f>
        <v>0</v>
      </c>
      <c r="CK195" s="29">
        <f ca="1">AY195</f>
        <v>0</v>
      </c>
      <c r="CL195" s="29">
        <f ca="1">BK195</f>
        <v>0</v>
      </c>
      <c r="CM195" s="59"/>
      <c r="CN195" s="66" t="str">
        <f ca="1">IF(AND(ABS(CH195-BP195)&lt;0.0001,ABS(CH195-O195)&lt;0.0001),"Ok","ERROR")</f>
        <v>Ok</v>
      </c>
      <c r="CO195" s="66" t="str">
        <f ca="1">IF(AND(ABS(CI195-BT195)&lt;0.0001,ABS(CI195-AA195)&lt;0.0001),"Ok","ERROR")</f>
        <v>Ok</v>
      </c>
      <c r="CP195" s="66" t="str">
        <f ca="1">IF(AND(ABS(CJ195-BX195)&lt;0.0001,ABS(CJ195-AM195)&lt;0.0001),"Ok","ERROR")</f>
        <v>Ok</v>
      </c>
      <c r="CQ195" s="66" t="str">
        <f ca="1">IF(AND(ABS(CK195-CB195)&lt;0.0001,ABS(CK195-AY195)&lt;0.0001),"Ok","ERROR")</f>
        <v>Ok</v>
      </c>
      <c r="CR195" s="66" t="str">
        <f ca="1">IF(AND(ABS(CL195-CF195)&lt;0.0001,ABS(CL195-BK195)&lt;0.0001),"Ok","ERROR")</f>
        <v>Ok</v>
      </c>
    </row>
    <row r="197" spans="1:96">
      <c r="A197" s="11" t="s">
        <v>128</v>
      </c>
      <c r="C197" s="19">
        <f>C25</f>
        <v>3</v>
      </c>
      <c r="D197" s="19">
        <f t="shared" ref="D197:AI197" si="593">C197+D228+D229</f>
        <v>3</v>
      </c>
      <c r="E197" s="19">
        <f t="shared" si="593"/>
        <v>3</v>
      </c>
      <c r="F197" s="19">
        <f t="shared" si="593"/>
        <v>3</v>
      </c>
      <c r="G197" s="19">
        <f t="shared" si="593"/>
        <v>3</v>
      </c>
      <c r="H197" s="19">
        <f t="shared" si="593"/>
        <v>3</v>
      </c>
      <c r="I197" s="19">
        <f t="shared" si="593"/>
        <v>3</v>
      </c>
      <c r="J197" s="19">
        <f t="shared" si="593"/>
        <v>3</v>
      </c>
      <c r="K197" s="19">
        <f t="shared" si="593"/>
        <v>3</v>
      </c>
      <c r="L197" s="19">
        <f t="shared" si="593"/>
        <v>3</v>
      </c>
      <c r="M197" s="19">
        <f t="shared" si="593"/>
        <v>3</v>
      </c>
      <c r="N197" s="19">
        <f t="shared" si="593"/>
        <v>3</v>
      </c>
      <c r="O197" s="19">
        <f t="shared" si="593"/>
        <v>3</v>
      </c>
      <c r="P197" s="19">
        <f t="shared" si="593"/>
        <v>3</v>
      </c>
      <c r="Q197" s="19">
        <f t="shared" si="593"/>
        <v>3</v>
      </c>
      <c r="R197" s="19">
        <f t="shared" si="593"/>
        <v>3</v>
      </c>
      <c r="S197" s="19">
        <f t="shared" si="593"/>
        <v>3</v>
      </c>
      <c r="T197" s="19">
        <f t="shared" si="593"/>
        <v>3</v>
      </c>
      <c r="U197" s="19">
        <f t="shared" si="593"/>
        <v>3</v>
      </c>
      <c r="V197" s="19">
        <f t="shared" si="593"/>
        <v>3</v>
      </c>
      <c r="W197" s="19">
        <f t="shared" si="593"/>
        <v>3</v>
      </c>
      <c r="X197" s="19">
        <f t="shared" si="593"/>
        <v>3</v>
      </c>
      <c r="Y197" s="19">
        <f t="shared" si="593"/>
        <v>3</v>
      </c>
      <c r="Z197" s="19">
        <f t="shared" si="593"/>
        <v>3</v>
      </c>
      <c r="AA197" s="19">
        <f t="shared" si="593"/>
        <v>3</v>
      </c>
      <c r="AB197" s="19">
        <f t="shared" si="593"/>
        <v>3</v>
      </c>
      <c r="AC197" s="19">
        <f t="shared" si="593"/>
        <v>3</v>
      </c>
      <c r="AD197" s="19">
        <f t="shared" si="593"/>
        <v>3</v>
      </c>
      <c r="AE197" s="19">
        <f t="shared" si="593"/>
        <v>3</v>
      </c>
      <c r="AF197" s="19">
        <f t="shared" si="593"/>
        <v>3</v>
      </c>
      <c r="AG197" s="19">
        <f t="shared" si="593"/>
        <v>3</v>
      </c>
      <c r="AH197" s="19">
        <f t="shared" si="593"/>
        <v>3</v>
      </c>
      <c r="AI197" s="19">
        <f t="shared" si="593"/>
        <v>3</v>
      </c>
      <c r="AJ197" s="19">
        <f t="shared" ref="AJ197:BK197" si="594">AI197+AJ228+AJ229</f>
        <v>3</v>
      </c>
      <c r="AK197" s="19">
        <f t="shared" si="594"/>
        <v>3</v>
      </c>
      <c r="AL197" s="19">
        <f t="shared" si="594"/>
        <v>3</v>
      </c>
      <c r="AM197" s="19">
        <f t="shared" si="594"/>
        <v>3</v>
      </c>
      <c r="AN197" s="19">
        <f t="shared" si="594"/>
        <v>3</v>
      </c>
      <c r="AO197" s="19">
        <f t="shared" si="594"/>
        <v>3</v>
      </c>
      <c r="AP197" s="19">
        <f t="shared" si="594"/>
        <v>3</v>
      </c>
      <c r="AQ197" s="19">
        <f t="shared" si="594"/>
        <v>3</v>
      </c>
      <c r="AR197" s="19">
        <f t="shared" si="594"/>
        <v>3</v>
      </c>
      <c r="AS197" s="19">
        <f t="shared" si="594"/>
        <v>3</v>
      </c>
      <c r="AT197" s="19">
        <f t="shared" si="594"/>
        <v>3</v>
      </c>
      <c r="AU197" s="19">
        <f t="shared" si="594"/>
        <v>3</v>
      </c>
      <c r="AV197" s="19">
        <f t="shared" si="594"/>
        <v>3</v>
      </c>
      <c r="AW197" s="19">
        <f t="shared" si="594"/>
        <v>3</v>
      </c>
      <c r="AX197" s="19">
        <f t="shared" si="594"/>
        <v>3</v>
      </c>
      <c r="AY197" s="19">
        <f t="shared" si="594"/>
        <v>3</v>
      </c>
      <c r="AZ197" s="19">
        <f t="shared" si="594"/>
        <v>3</v>
      </c>
      <c r="BA197" s="19">
        <f t="shared" si="594"/>
        <v>3</v>
      </c>
      <c r="BB197" s="19">
        <f t="shared" si="594"/>
        <v>3</v>
      </c>
      <c r="BC197" s="19">
        <f t="shared" si="594"/>
        <v>3</v>
      </c>
      <c r="BD197" s="19">
        <f t="shared" si="594"/>
        <v>3</v>
      </c>
      <c r="BE197" s="19">
        <f t="shared" si="594"/>
        <v>3</v>
      </c>
      <c r="BF197" s="19">
        <f t="shared" si="594"/>
        <v>3</v>
      </c>
      <c r="BG197" s="19">
        <f t="shared" si="594"/>
        <v>3</v>
      </c>
      <c r="BH197" s="19">
        <f t="shared" si="594"/>
        <v>3</v>
      </c>
      <c r="BI197" s="19">
        <f t="shared" si="594"/>
        <v>3</v>
      </c>
      <c r="BJ197" s="19">
        <f t="shared" si="594"/>
        <v>3</v>
      </c>
      <c r="BK197" s="19">
        <f t="shared" si="594"/>
        <v>3</v>
      </c>
      <c r="BM197" s="19">
        <f>F197</f>
        <v>3</v>
      </c>
      <c r="BN197" s="19">
        <f>I197</f>
        <v>3</v>
      </c>
      <c r="BO197" s="19">
        <f>L197</f>
        <v>3</v>
      </c>
      <c r="BP197" s="19">
        <f>O197</f>
        <v>3</v>
      </c>
      <c r="BQ197" s="19">
        <f>R197</f>
        <v>3</v>
      </c>
      <c r="BR197" s="19">
        <f>U197</f>
        <v>3</v>
      </c>
      <c r="BS197" s="19">
        <f>X197</f>
        <v>3</v>
      </c>
      <c r="BT197" s="19">
        <f>AA197</f>
        <v>3</v>
      </c>
      <c r="BU197" s="19">
        <f>AD197</f>
        <v>3</v>
      </c>
      <c r="BV197" s="19">
        <f>AG197</f>
        <v>3</v>
      </c>
      <c r="BW197" s="19">
        <f>AJ197</f>
        <v>3</v>
      </c>
      <c r="BX197" s="19">
        <f>AM197</f>
        <v>3</v>
      </c>
      <c r="BY197" s="19">
        <f>AP197</f>
        <v>3</v>
      </c>
      <c r="BZ197" s="19">
        <f>AS197</f>
        <v>3</v>
      </c>
      <c r="CA197" s="19">
        <f>AV197</f>
        <v>3</v>
      </c>
      <c r="CB197" s="19">
        <f>AY197</f>
        <v>3</v>
      </c>
      <c r="CC197" s="19">
        <f>BB197</f>
        <v>3</v>
      </c>
      <c r="CD197" s="19">
        <f>BE197</f>
        <v>3</v>
      </c>
      <c r="CE197" s="19">
        <f>BH197</f>
        <v>3</v>
      </c>
      <c r="CF197" s="19">
        <f>BK197</f>
        <v>3</v>
      </c>
      <c r="CH197" s="19">
        <f>O197</f>
        <v>3</v>
      </c>
      <c r="CI197" s="19">
        <f>AA197</f>
        <v>3</v>
      </c>
      <c r="CJ197" s="19">
        <f>AM197</f>
        <v>3</v>
      </c>
      <c r="CK197" s="19">
        <f>AY197</f>
        <v>3</v>
      </c>
      <c r="CL197" s="19">
        <f>BK197</f>
        <v>3</v>
      </c>
      <c r="CN197" s="65" t="str">
        <f>IF(AND(ABS(CH197-BP197)&lt;0.0001,ABS(CH197-O197)&lt;0.0001),"Ok","ERROR")</f>
        <v>Ok</v>
      </c>
      <c r="CO197" s="65" t="str">
        <f>IF(AND(ABS(CI197-BT197)&lt;0.0001,ABS(CI197-AA197)&lt;0.0001),"Ok","ERROR")</f>
        <v>Ok</v>
      </c>
      <c r="CP197" s="65" t="str">
        <f>IF(AND(ABS(CJ197-BX197)&lt;0.0001,ABS(CJ197-AM197)&lt;0.0001),"Ok","ERROR")</f>
        <v>Ok</v>
      </c>
      <c r="CQ197" s="65" t="str">
        <f>IF(AND(ABS(CK197-CB197)&lt;0.0001,ABS(CK197-AY197)&lt;0.0001),"Ok","ERROR")</f>
        <v>Ok</v>
      </c>
      <c r="CR197" s="65" t="str">
        <f>IF(AND(ABS(CL197-CF197)&lt;0.0001,ABS(CL197-BK197)&lt;0.0001),"Ok","ERROR")</f>
        <v>Ok</v>
      </c>
    </row>
    <row r="198" spans="1:96">
      <c r="A198" s="54" t="s">
        <v>129</v>
      </c>
      <c r="B198" s="48"/>
      <c r="C198" s="105">
        <v>0</v>
      </c>
      <c r="D198" s="53">
        <f>C198+D161</f>
        <v>-8.3333333333333329E-2</v>
      </c>
      <c r="E198" s="53">
        <f t="shared" ref="E198:BK198" ca="1" si="595">D198+E161</f>
        <v>-0.16666666666666666</v>
      </c>
      <c r="F198" s="53">
        <f t="shared" ca="1" si="595"/>
        <v>-0.25</v>
      </c>
      <c r="G198" s="53">
        <f t="shared" ca="1" si="595"/>
        <v>-0.33333333333333331</v>
      </c>
      <c r="H198" s="53">
        <f t="shared" ca="1" si="595"/>
        <v>-0.41666666666666663</v>
      </c>
      <c r="I198" s="53">
        <f t="shared" ca="1" si="595"/>
        <v>-0.49999999999999994</v>
      </c>
      <c r="J198" s="53">
        <f t="shared" ca="1" si="595"/>
        <v>-0.58333333333333326</v>
      </c>
      <c r="K198" s="53">
        <f t="shared" ca="1" si="595"/>
        <v>-0.66666666666666663</v>
      </c>
      <c r="L198" s="53">
        <f t="shared" ca="1" si="595"/>
        <v>-0.75</v>
      </c>
      <c r="M198" s="53">
        <f t="shared" ca="1" si="595"/>
        <v>-0.83333333333333337</v>
      </c>
      <c r="N198" s="53">
        <f t="shared" ca="1" si="595"/>
        <v>-0.91666666666666674</v>
      </c>
      <c r="O198" s="53">
        <f t="shared" ca="1" si="595"/>
        <v>-1</v>
      </c>
      <c r="P198" s="53">
        <f t="shared" ca="1" si="595"/>
        <v>-1.0833333333333333</v>
      </c>
      <c r="Q198" s="53">
        <f t="shared" ca="1" si="595"/>
        <v>-1.1666666666666665</v>
      </c>
      <c r="R198" s="53">
        <f t="shared" ca="1" si="595"/>
        <v>-1.2499999999999998</v>
      </c>
      <c r="S198" s="53">
        <f t="shared" ca="1" si="595"/>
        <v>-1.333333333333333</v>
      </c>
      <c r="T198" s="53">
        <f t="shared" ca="1" si="595"/>
        <v>-1.4166666666666663</v>
      </c>
      <c r="U198" s="53">
        <f t="shared" ca="1" si="595"/>
        <v>-1.4999999999999996</v>
      </c>
      <c r="V198" s="53">
        <f t="shared" ca="1" si="595"/>
        <v>-1.5833333333333328</v>
      </c>
      <c r="W198" s="53">
        <f t="shared" ca="1" si="595"/>
        <v>-1.6666666666666661</v>
      </c>
      <c r="X198" s="53">
        <f t="shared" ca="1" si="595"/>
        <v>-1.7499999999999993</v>
      </c>
      <c r="Y198" s="53">
        <f t="shared" ca="1" si="595"/>
        <v>-1.8333333333333326</v>
      </c>
      <c r="Z198" s="53">
        <f t="shared" ca="1" si="595"/>
        <v>-1.9166666666666659</v>
      </c>
      <c r="AA198" s="53">
        <f t="shared" ca="1" si="595"/>
        <v>-1.9999999999999991</v>
      </c>
      <c r="AB198" s="53">
        <f t="shared" ca="1" si="595"/>
        <v>-2.0833333333333326</v>
      </c>
      <c r="AC198" s="53">
        <f t="shared" ca="1" si="595"/>
        <v>-2.1666666666666661</v>
      </c>
      <c r="AD198" s="53">
        <f t="shared" ca="1" si="595"/>
        <v>-2.2499999999999996</v>
      </c>
      <c r="AE198" s="53">
        <f t="shared" ca="1" si="595"/>
        <v>-2.333333333333333</v>
      </c>
      <c r="AF198" s="53">
        <f t="shared" ca="1" si="595"/>
        <v>-2.4166666666666665</v>
      </c>
      <c r="AG198" s="53">
        <f t="shared" ca="1" si="595"/>
        <v>-2.5</v>
      </c>
      <c r="AH198" s="53">
        <f t="shared" ca="1" si="595"/>
        <v>-2.5833333333333335</v>
      </c>
      <c r="AI198" s="53">
        <f t="shared" ca="1" si="595"/>
        <v>-2.666666666666667</v>
      </c>
      <c r="AJ198" s="53">
        <f t="shared" ca="1" si="595"/>
        <v>-2.7500000000000004</v>
      </c>
      <c r="AK198" s="53">
        <f t="shared" ca="1" si="595"/>
        <v>-2.8333333333333339</v>
      </c>
      <c r="AL198" s="53">
        <f t="shared" ca="1" si="595"/>
        <v>-2.9166666666666674</v>
      </c>
      <c r="AM198" s="53">
        <f t="shared" ca="1" si="595"/>
        <v>-3.0000000000000009</v>
      </c>
      <c r="AN198" s="53">
        <f t="shared" ca="1" si="595"/>
        <v>-3.0833333333333344</v>
      </c>
      <c r="AO198" s="53">
        <f t="shared" ca="1" si="595"/>
        <v>-3.1666666666666679</v>
      </c>
      <c r="AP198" s="53">
        <f t="shared" ca="1" si="595"/>
        <v>-3.2500000000000013</v>
      </c>
      <c r="AQ198" s="53">
        <f t="shared" ca="1" si="595"/>
        <v>-3.3333333333333348</v>
      </c>
      <c r="AR198" s="53">
        <f t="shared" ca="1" si="595"/>
        <v>-3.4166666666666683</v>
      </c>
      <c r="AS198" s="53">
        <f t="shared" ca="1" si="595"/>
        <v>-3.5000000000000018</v>
      </c>
      <c r="AT198" s="53">
        <f t="shared" ca="1" si="595"/>
        <v>-3.5833333333333353</v>
      </c>
      <c r="AU198" s="53">
        <f t="shared" ca="1" si="595"/>
        <v>-3.6666666666666687</v>
      </c>
      <c r="AV198" s="53">
        <f t="shared" ca="1" si="595"/>
        <v>-3.7500000000000022</v>
      </c>
      <c r="AW198" s="53">
        <f t="shared" ca="1" si="595"/>
        <v>-3.8333333333333357</v>
      </c>
      <c r="AX198" s="53">
        <f t="shared" ca="1" si="595"/>
        <v>-3.9166666666666692</v>
      </c>
      <c r="AY198" s="53">
        <f t="shared" ca="1" si="595"/>
        <v>-4.0000000000000027</v>
      </c>
      <c r="AZ198" s="53">
        <f t="shared" ca="1" si="595"/>
        <v>-4.0833333333333357</v>
      </c>
      <c r="BA198" s="53">
        <f t="shared" ca="1" si="595"/>
        <v>-4.1666666666666687</v>
      </c>
      <c r="BB198" s="53">
        <f t="shared" ca="1" si="595"/>
        <v>-4.2500000000000018</v>
      </c>
      <c r="BC198" s="53">
        <f t="shared" ca="1" si="595"/>
        <v>-4.3333333333333348</v>
      </c>
      <c r="BD198" s="53">
        <f t="shared" ca="1" si="595"/>
        <v>-4.4166666666666679</v>
      </c>
      <c r="BE198" s="53">
        <f t="shared" ca="1" si="595"/>
        <v>-4.5000000000000009</v>
      </c>
      <c r="BF198" s="53">
        <f t="shared" ca="1" si="595"/>
        <v>-4.5833333333333339</v>
      </c>
      <c r="BG198" s="53">
        <f t="shared" ca="1" si="595"/>
        <v>-4.666666666666667</v>
      </c>
      <c r="BH198" s="53">
        <f t="shared" ca="1" si="595"/>
        <v>-4.75</v>
      </c>
      <c r="BI198" s="53">
        <f t="shared" ca="1" si="595"/>
        <v>-4.833333333333333</v>
      </c>
      <c r="BJ198" s="53">
        <f t="shared" ca="1" si="595"/>
        <v>-4.9166666666666661</v>
      </c>
      <c r="BK198" s="53">
        <f t="shared" ca="1" si="595"/>
        <v>-4.9999999999999991</v>
      </c>
      <c r="BM198" s="53">
        <f ca="1">F198</f>
        <v>-0.25</v>
      </c>
      <c r="BN198" s="53">
        <f ca="1">I198</f>
        <v>-0.49999999999999994</v>
      </c>
      <c r="BO198" s="53">
        <f ca="1">L198</f>
        <v>-0.75</v>
      </c>
      <c r="BP198" s="53">
        <f ca="1">O198</f>
        <v>-1</v>
      </c>
      <c r="BQ198" s="53">
        <f ca="1">R198</f>
        <v>-1.2499999999999998</v>
      </c>
      <c r="BR198" s="53">
        <f ca="1">U198</f>
        <v>-1.4999999999999996</v>
      </c>
      <c r="BS198" s="53">
        <f ca="1">X198</f>
        <v>-1.7499999999999993</v>
      </c>
      <c r="BT198" s="53">
        <f ca="1">AA198</f>
        <v>-1.9999999999999991</v>
      </c>
      <c r="BU198" s="53">
        <f ca="1">AD198</f>
        <v>-2.2499999999999996</v>
      </c>
      <c r="BV198" s="53">
        <f ca="1">AG198</f>
        <v>-2.5</v>
      </c>
      <c r="BW198" s="53">
        <f ca="1">AJ198</f>
        <v>-2.7500000000000004</v>
      </c>
      <c r="BX198" s="53">
        <f ca="1">AM198</f>
        <v>-3.0000000000000009</v>
      </c>
      <c r="BY198" s="53">
        <f ca="1">AP198</f>
        <v>-3.2500000000000013</v>
      </c>
      <c r="BZ198" s="53">
        <f ca="1">AS198</f>
        <v>-3.5000000000000018</v>
      </c>
      <c r="CA198" s="53">
        <f ca="1">AV198</f>
        <v>-3.7500000000000022</v>
      </c>
      <c r="CB198" s="53">
        <f ca="1">AY198</f>
        <v>-4.0000000000000027</v>
      </c>
      <c r="CC198" s="53">
        <f ca="1">BB198</f>
        <v>-4.2500000000000018</v>
      </c>
      <c r="CD198" s="53">
        <f ca="1">BE198</f>
        <v>-4.5000000000000009</v>
      </c>
      <c r="CE198" s="53">
        <f ca="1">BH198</f>
        <v>-4.75</v>
      </c>
      <c r="CF198" s="53">
        <f ca="1">BK198</f>
        <v>-4.9999999999999991</v>
      </c>
      <c r="CH198" s="53">
        <f ca="1">O198</f>
        <v>-1</v>
      </c>
      <c r="CI198" s="53">
        <f ca="1">AA198</f>
        <v>-1.9999999999999991</v>
      </c>
      <c r="CJ198" s="53">
        <f ca="1">AM198</f>
        <v>-3.0000000000000009</v>
      </c>
      <c r="CK198" s="53">
        <f ca="1">AY198</f>
        <v>-4.0000000000000027</v>
      </c>
      <c r="CL198" s="53">
        <f ca="1">BK198</f>
        <v>-4.9999999999999991</v>
      </c>
      <c r="CN198" s="65" t="str">
        <f ca="1">IF(AND(ABS(CH198-BP198)&lt;0.0001,ABS(CH198-O198)&lt;0.0001),"Ok","ERROR")</f>
        <v>Ok</v>
      </c>
      <c r="CO198" s="65" t="str">
        <f ca="1">IF(AND(ABS(CI198-BT198)&lt;0.0001,ABS(CI198-AA198)&lt;0.0001),"Ok","ERROR")</f>
        <v>Ok</v>
      </c>
      <c r="CP198" s="65" t="str">
        <f ca="1">IF(AND(ABS(CJ198-BX198)&lt;0.0001,ABS(CJ198-AM198)&lt;0.0001),"Ok","ERROR")</f>
        <v>Ok</v>
      </c>
      <c r="CQ198" s="65" t="str">
        <f ca="1">IF(AND(ABS(CK198-CB198)&lt;0.0001,ABS(CK198-AY198)&lt;0.0001),"Ok","ERROR")</f>
        <v>Ok</v>
      </c>
      <c r="CR198" s="65" t="str">
        <f ca="1">IF(AND(ABS(CL198-CF198)&lt;0.0001,ABS(CL198-BK198)&lt;0.0001),"Ok","ERROR")</f>
        <v>Ok</v>
      </c>
    </row>
    <row r="199" spans="1:96" s="1" customFormat="1">
      <c r="A199" s="30" t="s">
        <v>131</v>
      </c>
      <c r="C199" s="29">
        <f>SUM(C197:C198)</f>
        <v>3</v>
      </c>
      <c r="D199" s="29">
        <f t="shared" ref="D199:BK199" si="596">SUM(D197:D198)</f>
        <v>2.9166666666666665</v>
      </c>
      <c r="E199" s="29">
        <f t="shared" ca="1" si="596"/>
        <v>2.8333333333333335</v>
      </c>
      <c r="F199" s="29">
        <f t="shared" ca="1" si="596"/>
        <v>2.75</v>
      </c>
      <c r="G199" s="29">
        <f t="shared" ca="1" si="596"/>
        <v>2.6666666666666665</v>
      </c>
      <c r="H199" s="29">
        <f t="shared" ca="1" si="596"/>
        <v>2.5833333333333335</v>
      </c>
      <c r="I199" s="29">
        <f t="shared" ca="1" si="596"/>
        <v>2.5</v>
      </c>
      <c r="J199" s="29">
        <f t="shared" ca="1" si="596"/>
        <v>2.416666666666667</v>
      </c>
      <c r="K199" s="29">
        <f t="shared" ca="1" si="596"/>
        <v>2.3333333333333335</v>
      </c>
      <c r="L199" s="29">
        <f t="shared" ca="1" si="596"/>
        <v>2.25</v>
      </c>
      <c r="M199" s="29">
        <f t="shared" ca="1" si="596"/>
        <v>2.1666666666666665</v>
      </c>
      <c r="N199" s="29">
        <f t="shared" ca="1" si="596"/>
        <v>2.083333333333333</v>
      </c>
      <c r="O199" s="29">
        <f t="shared" ca="1" si="596"/>
        <v>2</v>
      </c>
      <c r="P199" s="29">
        <f t="shared" ca="1" si="596"/>
        <v>1.9166666666666667</v>
      </c>
      <c r="Q199" s="29">
        <f t="shared" ca="1" si="596"/>
        <v>1.8333333333333335</v>
      </c>
      <c r="R199" s="29">
        <f t="shared" ca="1" si="596"/>
        <v>1.7500000000000002</v>
      </c>
      <c r="S199" s="29">
        <f t="shared" ca="1" si="596"/>
        <v>1.666666666666667</v>
      </c>
      <c r="T199" s="29">
        <f t="shared" ca="1" si="596"/>
        <v>1.5833333333333337</v>
      </c>
      <c r="U199" s="29">
        <f t="shared" ca="1" si="596"/>
        <v>1.5000000000000004</v>
      </c>
      <c r="V199" s="29">
        <f t="shared" ca="1" si="596"/>
        <v>1.4166666666666672</v>
      </c>
      <c r="W199" s="29">
        <f t="shared" ca="1" si="596"/>
        <v>1.3333333333333339</v>
      </c>
      <c r="X199" s="29">
        <f t="shared" ca="1" si="596"/>
        <v>1.2500000000000007</v>
      </c>
      <c r="Y199" s="29">
        <f t="shared" ca="1" si="596"/>
        <v>1.1666666666666674</v>
      </c>
      <c r="Z199" s="29">
        <f t="shared" ca="1" si="596"/>
        <v>1.0833333333333341</v>
      </c>
      <c r="AA199" s="29">
        <f t="shared" ca="1" si="596"/>
        <v>1.0000000000000009</v>
      </c>
      <c r="AB199" s="29">
        <f t="shared" ca="1" si="596"/>
        <v>0.91666666666666741</v>
      </c>
      <c r="AC199" s="29">
        <f t="shared" ca="1" si="596"/>
        <v>0.83333333333333393</v>
      </c>
      <c r="AD199" s="29">
        <f t="shared" ca="1" si="596"/>
        <v>0.75000000000000044</v>
      </c>
      <c r="AE199" s="29">
        <f t="shared" ca="1" si="596"/>
        <v>0.66666666666666696</v>
      </c>
      <c r="AF199" s="29">
        <f t="shared" ca="1" si="596"/>
        <v>0.58333333333333348</v>
      </c>
      <c r="AG199" s="29">
        <f t="shared" ca="1" si="596"/>
        <v>0.5</v>
      </c>
      <c r="AH199" s="29">
        <f t="shared" ca="1" si="596"/>
        <v>0.41666666666666652</v>
      </c>
      <c r="AI199" s="29">
        <f t="shared" ca="1" si="596"/>
        <v>0.33333333333333304</v>
      </c>
      <c r="AJ199" s="29">
        <f t="shared" ca="1" si="596"/>
        <v>0.24999999999999956</v>
      </c>
      <c r="AK199" s="29">
        <f t="shared" ca="1" si="596"/>
        <v>0.16666666666666607</v>
      </c>
      <c r="AL199" s="29">
        <f t="shared" ca="1" si="596"/>
        <v>8.3333333333332593E-2</v>
      </c>
      <c r="AM199" s="29">
        <f t="shared" ca="1" si="596"/>
        <v>0</v>
      </c>
      <c r="AN199" s="29">
        <f t="shared" ca="1" si="596"/>
        <v>-8.333333333333437E-2</v>
      </c>
      <c r="AO199" s="29">
        <f t="shared" ca="1" si="596"/>
        <v>-0.16666666666666785</v>
      </c>
      <c r="AP199" s="29">
        <f t="shared" ca="1" si="596"/>
        <v>-0.25000000000000133</v>
      </c>
      <c r="AQ199" s="29">
        <f t="shared" ca="1" si="596"/>
        <v>-0.33333333333333481</v>
      </c>
      <c r="AR199" s="29">
        <f t="shared" ca="1" si="596"/>
        <v>-0.41666666666666829</v>
      </c>
      <c r="AS199" s="29">
        <f t="shared" ca="1" si="596"/>
        <v>-0.50000000000000178</v>
      </c>
      <c r="AT199" s="29">
        <f t="shared" ca="1" si="596"/>
        <v>-0.58333333333333526</v>
      </c>
      <c r="AU199" s="29">
        <f t="shared" ca="1" si="596"/>
        <v>-0.66666666666666874</v>
      </c>
      <c r="AV199" s="29">
        <f t="shared" ca="1" si="596"/>
        <v>-0.75000000000000222</v>
      </c>
      <c r="AW199" s="29">
        <f t="shared" ca="1" si="596"/>
        <v>-0.8333333333333357</v>
      </c>
      <c r="AX199" s="29">
        <f t="shared" ca="1" si="596"/>
        <v>-0.91666666666666918</v>
      </c>
      <c r="AY199" s="29">
        <f t="shared" ca="1" si="596"/>
        <v>-1.0000000000000027</v>
      </c>
      <c r="AZ199" s="29">
        <f t="shared" ca="1" si="596"/>
        <v>-1.0833333333333357</v>
      </c>
      <c r="BA199" s="29">
        <f t="shared" ca="1" si="596"/>
        <v>-1.1666666666666687</v>
      </c>
      <c r="BB199" s="29">
        <f t="shared" ca="1" si="596"/>
        <v>-1.2500000000000018</v>
      </c>
      <c r="BC199" s="29">
        <f t="shared" ca="1" si="596"/>
        <v>-1.3333333333333348</v>
      </c>
      <c r="BD199" s="29">
        <f t="shared" ca="1" si="596"/>
        <v>-1.4166666666666679</v>
      </c>
      <c r="BE199" s="29">
        <f t="shared" ca="1" si="596"/>
        <v>-1.5000000000000009</v>
      </c>
      <c r="BF199" s="29">
        <f t="shared" ca="1" si="596"/>
        <v>-1.5833333333333339</v>
      </c>
      <c r="BG199" s="29">
        <f t="shared" ca="1" si="596"/>
        <v>-1.666666666666667</v>
      </c>
      <c r="BH199" s="29">
        <f t="shared" ca="1" si="596"/>
        <v>-1.75</v>
      </c>
      <c r="BI199" s="29">
        <f t="shared" ca="1" si="596"/>
        <v>-1.833333333333333</v>
      </c>
      <c r="BJ199" s="29">
        <f t="shared" ca="1" si="596"/>
        <v>-1.9166666666666661</v>
      </c>
      <c r="BK199" s="29">
        <f t="shared" ca="1" si="596"/>
        <v>-1.9999999999999991</v>
      </c>
      <c r="BL199" s="59"/>
      <c r="BM199" s="29">
        <f ca="1">F199</f>
        <v>2.75</v>
      </c>
      <c r="BN199" s="29">
        <f ca="1">I199</f>
        <v>2.5</v>
      </c>
      <c r="BO199" s="29">
        <f ca="1">L199</f>
        <v>2.25</v>
      </c>
      <c r="BP199" s="29">
        <f ca="1">O199</f>
        <v>2</v>
      </c>
      <c r="BQ199" s="29">
        <f ca="1">R199</f>
        <v>1.7500000000000002</v>
      </c>
      <c r="BR199" s="29">
        <f ca="1">U199</f>
        <v>1.5000000000000004</v>
      </c>
      <c r="BS199" s="29">
        <f ca="1">X199</f>
        <v>1.2500000000000007</v>
      </c>
      <c r="BT199" s="29">
        <f ca="1">AA199</f>
        <v>1.0000000000000009</v>
      </c>
      <c r="BU199" s="29">
        <f ca="1">AD199</f>
        <v>0.75000000000000044</v>
      </c>
      <c r="BV199" s="29">
        <f ca="1">AG199</f>
        <v>0.5</v>
      </c>
      <c r="BW199" s="29">
        <f ca="1">AJ199</f>
        <v>0.24999999999999956</v>
      </c>
      <c r="BX199" s="29">
        <f ca="1">AM199</f>
        <v>0</v>
      </c>
      <c r="BY199" s="29">
        <f ca="1">AP199</f>
        <v>-0.25000000000000133</v>
      </c>
      <c r="BZ199" s="29">
        <f ca="1">AS199</f>
        <v>-0.50000000000000178</v>
      </c>
      <c r="CA199" s="29">
        <f ca="1">AV199</f>
        <v>-0.75000000000000222</v>
      </c>
      <c r="CB199" s="29">
        <f ca="1">AY199</f>
        <v>-1.0000000000000027</v>
      </c>
      <c r="CC199" s="29">
        <f ca="1">BB199</f>
        <v>-1.2500000000000018</v>
      </c>
      <c r="CD199" s="29">
        <f ca="1">BE199</f>
        <v>-1.5000000000000009</v>
      </c>
      <c r="CE199" s="29">
        <f ca="1">BH199</f>
        <v>-1.75</v>
      </c>
      <c r="CF199" s="29">
        <f ca="1">BK199</f>
        <v>-1.9999999999999991</v>
      </c>
      <c r="CG199" s="59"/>
      <c r="CH199" s="29">
        <f ca="1">O199</f>
        <v>2</v>
      </c>
      <c r="CI199" s="29">
        <f ca="1">AA199</f>
        <v>1.0000000000000009</v>
      </c>
      <c r="CJ199" s="29">
        <f ca="1">AM199</f>
        <v>0</v>
      </c>
      <c r="CK199" s="29">
        <f ca="1">AY199</f>
        <v>-1.0000000000000027</v>
      </c>
      <c r="CL199" s="29">
        <f ca="1">BK199</f>
        <v>-1.9999999999999991</v>
      </c>
      <c r="CM199" s="59"/>
      <c r="CN199" s="66" t="str">
        <f ca="1">IF(AND(ABS(CH199-BP199)&lt;0.0001,ABS(CH199-O199)&lt;0.0001),"Ok","ERROR")</f>
        <v>Ok</v>
      </c>
      <c r="CO199" s="66" t="str">
        <f ca="1">IF(AND(ABS(CI199-BT199)&lt;0.0001,ABS(CI199-AA199)&lt;0.0001),"Ok","ERROR")</f>
        <v>Ok</v>
      </c>
      <c r="CP199" s="66" t="str">
        <f ca="1">IF(AND(ABS(CJ199-BX199)&lt;0.0001,ABS(CJ199-AM199)&lt;0.0001),"Ok","ERROR")</f>
        <v>Ok</v>
      </c>
      <c r="CQ199" s="66" t="str">
        <f ca="1">IF(AND(ABS(CK199-CB199)&lt;0.0001,ABS(CK199-AY199)&lt;0.0001),"Ok","ERROR")</f>
        <v>Ok</v>
      </c>
      <c r="CR199" s="66" t="str">
        <f ca="1">IF(AND(ABS(CL199-CF199)&lt;0.0001,ABS(CL199-BK199)&lt;0.0001),"Ok","ERROR")</f>
        <v>Ok</v>
      </c>
    </row>
    <row r="200" spans="1:96">
      <c r="A200" s="6"/>
    </row>
    <row r="201" spans="1:96" s="1" customFormat="1">
      <c r="A201" s="30" t="s">
        <v>132</v>
      </c>
      <c r="C201" s="29">
        <f>C195+C199</f>
        <v>3</v>
      </c>
      <c r="D201" s="29">
        <f t="shared" ref="D201:BK201" ca="1" si="597">D195+D199</f>
        <v>2.9166666666666665</v>
      </c>
      <c r="E201" s="29">
        <f t="shared" ca="1" si="597"/>
        <v>2.8333333333333335</v>
      </c>
      <c r="F201" s="29">
        <f t="shared" ca="1" si="597"/>
        <v>2.75</v>
      </c>
      <c r="G201" s="29">
        <f t="shared" ca="1" si="597"/>
        <v>2.6666666666666665</v>
      </c>
      <c r="H201" s="29">
        <f t="shared" ca="1" si="597"/>
        <v>2.5833333333333335</v>
      </c>
      <c r="I201" s="29">
        <f t="shared" ca="1" si="597"/>
        <v>2.5</v>
      </c>
      <c r="J201" s="29">
        <f t="shared" ca="1" si="597"/>
        <v>2.416666666666667</v>
      </c>
      <c r="K201" s="29">
        <f t="shared" ca="1" si="597"/>
        <v>2.3333333333333335</v>
      </c>
      <c r="L201" s="29">
        <f t="shared" ca="1" si="597"/>
        <v>2.25</v>
      </c>
      <c r="M201" s="29">
        <f t="shared" ca="1" si="597"/>
        <v>2.1666666666666665</v>
      </c>
      <c r="N201" s="29">
        <f t="shared" ca="1" si="597"/>
        <v>2.083333333333333</v>
      </c>
      <c r="O201" s="29">
        <f t="shared" ca="1" si="597"/>
        <v>2</v>
      </c>
      <c r="P201" s="29">
        <f t="shared" ca="1" si="597"/>
        <v>1.9166666666666667</v>
      </c>
      <c r="Q201" s="29">
        <f t="shared" ca="1" si="597"/>
        <v>1.8333333333333335</v>
      </c>
      <c r="R201" s="29">
        <f t="shared" ca="1" si="597"/>
        <v>1.7500000000000002</v>
      </c>
      <c r="S201" s="29">
        <f t="shared" ca="1" si="597"/>
        <v>1.666666666666667</v>
      </c>
      <c r="T201" s="29">
        <f t="shared" ca="1" si="597"/>
        <v>1.5833333333333337</v>
      </c>
      <c r="U201" s="29">
        <f t="shared" ca="1" si="597"/>
        <v>1.5000000000000004</v>
      </c>
      <c r="V201" s="29">
        <f t="shared" ca="1" si="597"/>
        <v>1.4166666666666672</v>
      </c>
      <c r="W201" s="29">
        <f t="shared" ca="1" si="597"/>
        <v>1.3333333333333339</v>
      </c>
      <c r="X201" s="29">
        <f t="shared" ca="1" si="597"/>
        <v>1.2500000000000007</v>
      </c>
      <c r="Y201" s="29">
        <f t="shared" ca="1" si="597"/>
        <v>1.1666666666666674</v>
      </c>
      <c r="Z201" s="29">
        <f t="shared" ca="1" si="597"/>
        <v>1.0833333333333341</v>
      </c>
      <c r="AA201" s="29">
        <f t="shared" ca="1" si="597"/>
        <v>1.0000000000000009</v>
      </c>
      <c r="AB201" s="29">
        <f t="shared" ca="1" si="597"/>
        <v>0.91666666666666741</v>
      </c>
      <c r="AC201" s="29">
        <f t="shared" ca="1" si="597"/>
        <v>0.83333333333333393</v>
      </c>
      <c r="AD201" s="29">
        <f t="shared" ca="1" si="597"/>
        <v>0.75000000000000044</v>
      </c>
      <c r="AE201" s="29">
        <f t="shared" ca="1" si="597"/>
        <v>0.66666666666666696</v>
      </c>
      <c r="AF201" s="29">
        <f t="shared" ca="1" si="597"/>
        <v>0.58333333333333348</v>
      </c>
      <c r="AG201" s="29">
        <f t="shared" ca="1" si="597"/>
        <v>0.5</v>
      </c>
      <c r="AH201" s="29">
        <f t="shared" ca="1" si="597"/>
        <v>0.41666666666666652</v>
      </c>
      <c r="AI201" s="29">
        <f t="shared" ca="1" si="597"/>
        <v>0.33333333333333304</v>
      </c>
      <c r="AJ201" s="29">
        <f t="shared" ca="1" si="597"/>
        <v>0.24999999999999956</v>
      </c>
      <c r="AK201" s="29">
        <f t="shared" ca="1" si="597"/>
        <v>0.16666666666666607</v>
      </c>
      <c r="AL201" s="29">
        <f t="shared" ca="1" si="597"/>
        <v>8.3333333333332593E-2</v>
      </c>
      <c r="AM201" s="29">
        <f t="shared" ca="1" si="597"/>
        <v>0</v>
      </c>
      <c r="AN201" s="29">
        <f t="shared" ca="1" si="597"/>
        <v>-8.333333333333437E-2</v>
      </c>
      <c r="AO201" s="29">
        <f t="shared" ca="1" si="597"/>
        <v>-0.16666666666666785</v>
      </c>
      <c r="AP201" s="29">
        <f t="shared" ca="1" si="597"/>
        <v>-0.25000000000000133</v>
      </c>
      <c r="AQ201" s="29">
        <f t="shared" ca="1" si="597"/>
        <v>-0.33333333333333481</v>
      </c>
      <c r="AR201" s="29">
        <f t="shared" ca="1" si="597"/>
        <v>-0.41666666666666829</v>
      </c>
      <c r="AS201" s="29">
        <f t="shared" ca="1" si="597"/>
        <v>-0.50000000000000178</v>
      </c>
      <c r="AT201" s="29">
        <f t="shared" ca="1" si="597"/>
        <v>-0.58333333333333526</v>
      </c>
      <c r="AU201" s="29">
        <f t="shared" ca="1" si="597"/>
        <v>-0.66666666666666874</v>
      </c>
      <c r="AV201" s="29">
        <f t="shared" ca="1" si="597"/>
        <v>-0.75000000000000222</v>
      </c>
      <c r="AW201" s="29">
        <f t="shared" ca="1" si="597"/>
        <v>-0.8333333333333357</v>
      </c>
      <c r="AX201" s="29">
        <f t="shared" ca="1" si="597"/>
        <v>-0.91666666666666918</v>
      </c>
      <c r="AY201" s="29">
        <f t="shared" ca="1" si="597"/>
        <v>-1.0000000000000027</v>
      </c>
      <c r="AZ201" s="29">
        <f t="shared" ca="1" si="597"/>
        <v>-1.0833333333333357</v>
      </c>
      <c r="BA201" s="29">
        <f t="shared" ca="1" si="597"/>
        <v>-1.1666666666666687</v>
      </c>
      <c r="BB201" s="29">
        <f t="shared" ca="1" si="597"/>
        <v>-1.2500000000000018</v>
      </c>
      <c r="BC201" s="29">
        <f t="shared" ca="1" si="597"/>
        <v>-1.3333333333333348</v>
      </c>
      <c r="BD201" s="29">
        <f t="shared" ca="1" si="597"/>
        <v>-1.4166666666666679</v>
      </c>
      <c r="BE201" s="29">
        <f t="shared" ca="1" si="597"/>
        <v>-1.5000000000000009</v>
      </c>
      <c r="BF201" s="29">
        <f t="shared" ca="1" si="597"/>
        <v>-1.5833333333333339</v>
      </c>
      <c r="BG201" s="29">
        <f t="shared" ca="1" si="597"/>
        <v>-1.666666666666667</v>
      </c>
      <c r="BH201" s="29">
        <f t="shared" ca="1" si="597"/>
        <v>-1.75</v>
      </c>
      <c r="BI201" s="29">
        <f t="shared" ca="1" si="597"/>
        <v>-1.833333333333333</v>
      </c>
      <c r="BJ201" s="29">
        <f t="shared" ca="1" si="597"/>
        <v>-1.9166666666666661</v>
      </c>
      <c r="BK201" s="29">
        <f t="shared" ca="1" si="597"/>
        <v>-1.9999999999999991</v>
      </c>
      <c r="BL201" s="59"/>
      <c r="BM201" s="29">
        <f ca="1">F201</f>
        <v>2.75</v>
      </c>
      <c r="BN201" s="29">
        <f ca="1">I201</f>
        <v>2.5</v>
      </c>
      <c r="BO201" s="29">
        <f ca="1">L201</f>
        <v>2.25</v>
      </c>
      <c r="BP201" s="29">
        <f ca="1">O201</f>
        <v>2</v>
      </c>
      <c r="BQ201" s="29">
        <f ca="1">R201</f>
        <v>1.7500000000000002</v>
      </c>
      <c r="BR201" s="29">
        <f ca="1">U201</f>
        <v>1.5000000000000004</v>
      </c>
      <c r="BS201" s="29">
        <f ca="1">X201</f>
        <v>1.2500000000000007</v>
      </c>
      <c r="BT201" s="29">
        <f ca="1">AA201</f>
        <v>1.0000000000000009</v>
      </c>
      <c r="BU201" s="29">
        <f ca="1">AD201</f>
        <v>0.75000000000000044</v>
      </c>
      <c r="BV201" s="29">
        <f ca="1">AG201</f>
        <v>0.5</v>
      </c>
      <c r="BW201" s="29">
        <f ca="1">AJ201</f>
        <v>0.24999999999999956</v>
      </c>
      <c r="BX201" s="29">
        <f ca="1">AM201</f>
        <v>0</v>
      </c>
      <c r="BY201" s="29">
        <f ca="1">AP201</f>
        <v>-0.25000000000000133</v>
      </c>
      <c r="BZ201" s="29">
        <f ca="1">AS201</f>
        <v>-0.50000000000000178</v>
      </c>
      <c r="CA201" s="29">
        <f ca="1">AV201</f>
        <v>-0.75000000000000222</v>
      </c>
      <c r="CB201" s="29">
        <f ca="1">AY201</f>
        <v>-1.0000000000000027</v>
      </c>
      <c r="CC201" s="29">
        <f ca="1">BB201</f>
        <v>-1.2500000000000018</v>
      </c>
      <c r="CD201" s="29">
        <f ca="1">BE201</f>
        <v>-1.5000000000000009</v>
      </c>
      <c r="CE201" s="29">
        <f ca="1">BH201</f>
        <v>-1.75</v>
      </c>
      <c r="CF201" s="29">
        <f ca="1">BK201</f>
        <v>-1.9999999999999991</v>
      </c>
      <c r="CG201" s="59"/>
      <c r="CH201" s="29">
        <f ca="1">O201</f>
        <v>2</v>
      </c>
      <c r="CI201" s="29">
        <f ca="1">AA201</f>
        <v>1.0000000000000009</v>
      </c>
      <c r="CJ201" s="29">
        <f ca="1">AM201</f>
        <v>0</v>
      </c>
      <c r="CK201" s="29">
        <f ca="1">AY201</f>
        <v>-1.0000000000000027</v>
      </c>
      <c r="CL201" s="29">
        <f ca="1">BK201</f>
        <v>-1.9999999999999991</v>
      </c>
      <c r="CM201" s="59"/>
      <c r="CN201" s="66" t="str">
        <f ca="1">IF(AND(ABS(CH201-BP201)&lt;0.0001,ABS(CH201-O201)&lt;0.0001),"Ok","ERROR")</f>
        <v>Ok</v>
      </c>
      <c r="CO201" s="66" t="str">
        <f ca="1">IF(AND(ABS(CI201-BT201)&lt;0.0001,ABS(CI201-AA201)&lt;0.0001),"Ok","ERROR")</f>
        <v>Ok</v>
      </c>
      <c r="CP201" s="66" t="str">
        <f ca="1">IF(AND(ABS(CJ201-BX201)&lt;0.0001,ABS(CJ201-AM201)&lt;0.0001),"Ok","ERROR")</f>
        <v>Ok</v>
      </c>
      <c r="CQ201" s="66" t="str">
        <f ca="1">IF(AND(ABS(CK201-CB201)&lt;0.0001,ABS(CK201-AY201)&lt;0.0001),"Ok","ERROR")</f>
        <v>Ok</v>
      </c>
      <c r="CR201" s="66" t="str">
        <f ca="1">IF(AND(ABS(CL201-CF201)&lt;0.0001,ABS(CL201-BK201)&lt;0.0001),"Ok","ERROR")</f>
        <v>Ok</v>
      </c>
    </row>
    <row r="203" spans="1:96">
      <c r="A203" s="22" t="s">
        <v>33</v>
      </c>
      <c r="C203" s="25" t="str">
        <f t="shared" ref="C203:AH203" si="598">IF(ABS(C186-C201)&lt;0.0001,"Ok","ERROR")</f>
        <v>Ok</v>
      </c>
      <c r="D203" s="25" t="str">
        <f t="shared" ca="1" si="598"/>
        <v>Ok</v>
      </c>
      <c r="E203" s="25" t="str">
        <f t="shared" ca="1" si="598"/>
        <v>Ok</v>
      </c>
      <c r="F203" s="25" t="str">
        <f t="shared" ca="1" si="598"/>
        <v>Ok</v>
      </c>
      <c r="G203" s="25" t="str">
        <f t="shared" ca="1" si="598"/>
        <v>Ok</v>
      </c>
      <c r="H203" s="25" t="str">
        <f t="shared" ca="1" si="598"/>
        <v>Ok</v>
      </c>
      <c r="I203" s="25" t="str">
        <f t="shared" ca="1" si="598"/>
        <v>Ok</v>
      </c>
      <c r="J203" s="25" t="str">
        <f t="shared" ca="1" si="598"/>
        <v>Ok</v>
      </c>
      <c r="K203" s="25" t="str">
        <f t="shared" ca="1" si="598"/>
        <v>Ok</v>
      </c>
      <c r="L203" s="25" t="str">
        <f t="shared" ca="1" si="598"/>
        <v>Ok</v>
      </c>
      <c r="M203" s="25" t="str">
        <f t="shared" ca="1" si="598"/>
        <v>Ok</v>
      </c>
      <c r="N203" s="25" t="str">
        <f t="shared" ca="1" si="598"/>
        <v>Ok</v>
      </c>
      <c r="O203" s="25" t="str">
        <f t="shared" ca="1" si="598"/>
        <v>Ok</v>
      </c>
      <c r="P203" s="25" t="str">
        <f t="shared" ca="1" si="598"/>
        <v>Ok</v>
      </c>
      <c r="Q203" s="25" t="str">
        <f t="shared" ca="1" si="598"/>
        <v>Ok</v>
      </c>
      <c r="R203" s="25" t="str">
        <f t="shared" ca="1" si="598"/>
        <v>Ok</v>
      </c>
      <c r="S203" s="25" t="str">
        <f t="shared" ca="1" si="598"/>
        <v>Ok</v>
      </c>
      <c r="T203" s="25" t="str">
        <f t="shared" ca="1" si="598"/>
        <v>Ok</v>
      </c>
      <c r="U203" s="25" t="str">
        <f t="shared" ca="1" si="598"/>
        <v>Ok</v>
      </c>
      <c r="V203" s="25" t="str">
        <f t="shared" ca="1" si="598"/>
        <v>Ok</v>
      </c>
      <c r="W203" s="25" t="str">
        <f t="shared" ca="1" si="598"/>
        <v>Ok</v>
      </c>
      <c r="X203" s="25" t="str">
        <f t="shared" ca="1" si="598"/>
        <v>Ok</v>
      </c>
      <c r="Y203" s="25" t="str">
        <f t="shared" ca="1" si="598"/>
        <v>Ok</v>
      </c>
      <c r="Z203" s="25" t="str">
        <f t="shared" ca="1" si="598"/>
        <v>Ok</v>
      </c>
      <c r="AA203" s="25" t="str">
        <f t="shared" ca="1" si="598"/>
        <v>Ok</v>
      </c>
      <c r="AB203" s="25" t="str">
        <f t="shared" ca="1" si="598"/>
        <v>Ok</v>
      </c>
      <c r="AC203" s="25" t="str">
        <f t="shared" ca="1" si="598"/>
        <v>Ok</v>
      </c>
      <c r="AD203" s="25" t="str">
        <f t="shared" ca="1" si="598"/>
        <v>Ok</v>
      </c>
      <c r="AE203" s="25" t="str">
        <f t="shared" ca="1" si="598"/>
        <v>Ok</v>
      </c>
      <c r="AF203" s="25" t="str">
        <f t="shared" ca="1" si="598"/>
        <v>Ok</v>
      </c>
      <c r="AG203" s="25" t="str">
        <f t="shared" ca="1" si="598"/>
        <v>Ok</v>
      </c>
      <c r="AH203" s="25" t="str">
        <f t="shared" ca="1" si="598"/>
        <v>Ok</v>
      </c>
      <c r="AI203" s="25" t="str">
        <f t="shared" ref="AI203:BK203" ca="1" si="599">IF(ABS(AI186-AI201)&lt;0.0001,"Ok","ERROR")</f>
        <v>Ok</v>
      </c>
      <c r="AJ203" s="25" t="str">
        <f t="shared" ca="1" si="599"/>
        <v>Ok</v>
      </c>
      <c r="AK203" s="25" t="str">
        <f t="shared" ca="1" si="599"/>
        <v>Ok</v>
      </c>
      <c r="AL203" s="25" t="str">
        <f t="shared" ca="1" si="599"/>
        <v>Ok</v>
      </c>
      <c r="AM203" s="25" t="str">
        <f t="shared" ca="1" si="599"/>
        <v>Ok</v>
      </c>
      <c r="AN203" s="25" t="str">
        <f t="shared" ca="1" si="599"/>
        <v>Ok</v>
      </c>
      <c r="AO203" s="25" t="str">
        <f t="shared" ca="1" si="599"/>
        <v>Ok</v>
      </c>
      <c r="AP203" s="25" t="str">
        <f t="shared" ca="1" si="599"/>
        <v>Ok</v>
      </c>
      <c r="AQ203" s="25" t="str">
        <f t="shared" ca="1" si="599"/>
        <v>Ok</v>
      </c>
      <c r="AR203" s="25" t="str">
        <f t="shared" ca="1" si="599"/>
        <v>Ok</v>
      </c>
      <c r="AS203" s="25" t="str">
        <f t="shared" ca="1" si="599"/>
        <v>Ok</v>
      </c>
      <c r="AT203" s="25" t="str">
        <f t="shared" ca="1" si="599"/>
        <v>Ok</v>
      </c>
      <c r="AU203" s="25" t="str">
        <f t="shared" ca="1" si="599"/>
        <v>Ok</v>
      </c>
      <c r="AV203" s="25" t="str">
        <f t="shared" ca="1" si="599"/>
        <v>Ok</v>
      </c>
      <c r="AW203" s="25" t="str">
        <f t="shared" ca="1" si="599"/>
        <v>Ok</v>
      </c>
      <c r="AX203" s="25" t="str">
        <f t="shared" ca="1" si="599"/>
        <v>Ok</v>
      </c>
      <c r="AY203" s="25" t="str">
        <f t="shared" ca="1" si="599"/>
        <v>Ok</v>
      </c>
      <c r="AZ203" s="25" t="str">
        <f t="shared" ca="1" si="599"/>
        <v>Ok</v>
      </c>
      <c r="BA203" s="25" t="str">
        <f t="shared" ca="1" si="599"/>
        <v>Ok</v>
      </c>
      <c r="BB203" s="25" t="str">
        <f t="shared" ca="1" si="599"/>
        <v>Ok</v>
      </c>
      <c r="BC203" s="25" t="str">
        <f t="shared" ca="1" si="599"/>
        <v>Ok</v>
      </c>
      <c r="BD203" s="25" t="str">
        <f t="shared" ca="1" si="599"/>
        <v>Ok</v>
      </c>
      <c r="BE203" s="25" t="str">
        <f t="shared" ca="1" si="599"/>
        <v>Ok</v>
      </c>
      <c r="BF203" s="25" t="str">
        <f t="shared" ca="1" si="599"/>
        <v>Ok</v>
      </c>
      <c r="BG203" s="25" t="str">
        <f t="shared" ca="1" si="599"/>
        <v>Ok</v>
      </c>
      <c r="BH203" s="25" t="str">
        <f t="shared" ca="1" si="599"/>
        <v>Ok</v>
      </c>
      <c r="BI203" s="25" t="str">
        <f t="shared" ca="1" si="599"/>
        <v>Ok</v>
      </c>
      <c r="BJ203" s="25" t="str">
        <f t="shared" ca="1" si="599"/>
        <v>Ok</v>
      </c>
      <c r="BK203" s="25" t="str">
        <f t="shared" ca="1" si="599"/>
        <v>Ok</v>
      </c>
      <c r="BL203" s="62"/>
      <c r="BM203" s="25" t="str">
        <f t="shared" ref="BM203:CF203" ca="1" si="600">IF(ABS(BM186-BM201)&lt;0.0001,"Ok","ERROR")</f>
        <v>Ok</v>
      </c>
      <c r="BN203" s="25" t="str">
        <f t="shared" ca="1" si="600"/>
        <v>Ok</v>
      </c>
      <c r="BO203" s="25" t="str">
        <f t="shared" ca="1" si="600"/>
        <v>Ok</v>
      </c>
      <c r="BP203" s="25" t="str">
        <f t="shared" ca="1" si="600"/>
        <v>Ok</v>
      </c>
      <c r="BQ203" s="25" t="str">
        <f t="shared" ca="1" si="600"/>
        <v>Ok</v>
      </c>
      <c r="BR203" s="25" t="str">
        <f t="shared" ca="1" si="600"/>
        <v>Ok</v>
      </c>
      <c r="BS203" s="25" t="str">
        <f t="shared" ca="1" si="600"/>
        <v>Ok</v>
      </c>
      <c r="BT203" s="25" t="str">
        <f t="shared" ca="1" si="600"/>
        <v>Ok</v>
      </c>
      <c r="BU203" s="25" t="str">
        <f t="shared" ca="1" si="600"/>
        <v>Ok</v>
      </c>
      <c r="BV203" s="25" t="str">
        <f t="shared" ca="1" si="600"/>
        <v>Ok</v>
      </c>
      <c r="BW203" s="25" t="str">
        <f t="shared" ca="1" si="600"/>
        <v>Ok</v>
      </c>
      <c r="BX203" s="25" t="str">
        <f t="shared" ca="1" si="600"/>
        <v>Ok</v>
      </c>
      <c r="BY203" s="25" t="str">
        <f t="shared" ca="1" si="600"/>
        <v>Ok</v>
      </c>
      <c r="BZ203" s="25" t="str">
        <f t="shared" ca="1" si="600"/>
        <v>Ok</v>
      </c>
      <c r="CA203" s="25" t="str">
        <f t="shared" ca="1" si="600"/>
        <v>Ok</v>
      </c>
      <c r="CB203" s="25" t="str">
        <f t="shared" ca="1" si="600"/>
        <v>Ok</v>
      </c>
      <c r="CC203" s="25" t="str">
        <f t="shared" ca="1" si="600"/>
        <v>Ok</v>
      </c>
      <c r="CD203" s="25" t="str">
        <f t="shared" ca="1" si="600"/>
        <v>Ok</v>
      </c>
      <c r="CE203" s="25" t="str">
        <f t="shared" ca="1" si="600"/>
        <v>Ok</v>
      </c>
      <c r="CF203" s="25" t="str">
        <f t="shared" ca="1" si="600"/>
        <v>Ok</v>
      </c>
      <c r="CG203" s="62"/>
      <c r="CH203" s="25" t="str">
        <f ca="1">IF(ABS(CH186-CH201)&lt;0.0001,"Ok","ERROR")</f>
        <v>Ok</v>
      </c>
      <c r="CI203" s="25" t="str">
        <f ca="1">IF(ABS(CI186-CI201)&lt;0.0001,"Ok","ERROR")</f>
        <v>Ok</v>
      </c>
      <c r="CJ203" s="25" t="str">
        <f ca="1">IF(ABS(CJ186-CJ201)&lt;0.0001,"Ok","ERROR")</f>
        <v>Ok</v>
      </c>
      <c r="CK203" s="25" t="str">
        <f ca="1">IF(ABS(CK186-CK201)&lt;0.0001,"Ok","ERROR")</f>
        <v>Ok</v>
      </c>
      <c r="CL203" s="25" t="str">
        <f ca="1">IF(ABS(CL186-CL201)&lt;0.0001,"Ok","ERROR")</f>
        <v>Ok</v>
      </c>
      <c r="CM203" s="62"/>
      <c r="CN203" s="65"/>
      <c r="CO203" s="65"/>
      <c r="CP203" s="65"/>
      <c r="CQ203" s="65"/>
      <c r="CR203" s="65"/>
    </row>
    <row r="204" spans="1:96">
      <c r="A204"/>
    </row>
    <row r="205" spans="1:96">
      <c r="A205" s="11" t="s">
        <v>134</v>
      </c>
    </row>
    <row r="206" spans="1:96">
      <c r="A206" s="11" t="s">
        <v>133</v>
      </c>
      <c r="C206" s="21">
        <v>0</v>
      </c>
      <c r="D206" s="19">
        <f>C206+D157</f>
        <v>8.3333333333333329E-2</v>
      </c>
      <c r="E206" s="19">
        <f t="shared" ref="E206:BK206" ca="1" si="601">D206+E157</f>
        <v>0.16666666666666666</v>
      </c>
      <c r="F206" s="19">
        <f t="shared" ca="1" si="601"/>
        <v>0.25</v>
      </c>
      <c r="G206" s="19">
        <f t="shared" ca="1" si="601"/>
        <v>0.33333333333333331</v>
      </c>
      <c r="H206" s="19">
        <f t="shared" ca="1" si="601"/>
        <v>0.41666666666666663</v>
      </c>
      <c r="I206" s="19">
        <f t="shared" ca="1" si="601"/>
        <v>0.49999999999999994</v>
      </c>
      <c r="J206" s="19">
        <f t="shared" ca="1" si="601"/>
        <v>0.58333333333333326</v>
      </c>
      <c r="K206" s="19">
        <f t="shared" ca="1" si="601"/>
        <v>0.66666666666666663</v>
      </c>
      <c r="L206" s="19">
        <f t="shared" ca="1" si="601"/>
        <v>0.75</v>
      </c>
      <c r="M206" s="19">
        <f t="shared" ca="1" si="601"/>
        <v>0.83333333333333337</v>
      </c>
      <c r="N206" s="19">
        <f t="shared" ca="1" si="601"/>
        <v>0.91666666666666674</v>
      </c>
      <c r="O206" s="19">
        <f t="shared" ca="1" si="601"/>
        <v>1</v>
      </c>
      <c r="P206" s="19">
        <f t="shared" ca="1" si="601"/>
        <v>1.0833333333333333</v>
      </c>
      <c r="Q206" s="19">
        <f t="shared" ca="1" si="601"/>
        <v>1.1666666666666665</v>
      </c>
      <c r="R206" s="19">
        <f t="shared" ca="1" si="601"/>
        <v>1.2499999999999998</v>
      </c>
      <c r="S206" s="19">
        <f t="shared" ca="1" si="601"/>
        <v>1.333333333333333</v>
      </c>
      <c r="T206" s="19">
        <f t="shared" ca="1" si="601"/>
        <v>1.4166666666666663</v>
      </c>
      <c r="U206" s="19">
        <f t="shared" ca="1" si="601"/>
        <v>1.4999999999999996</v>
      </c>
      <c r="V206" s="19">
        <f t="shared" ca="1" si="601"/>
        <v>1.5833333333333328</v>
      </c>
      <c r="W206" s="19">
        <f t="shared" ca="1" si="601"/>
        <v>1.6666666666666661</v>
      </c>
      <c r="X206" s="19">
        <f t="shared" ca="1" si="601"/>
        <v>1.7499999999999993</v>
      </c>
      <c r="Y206" s="19">
        <f t="shared" ca="1" si="601"/>
        <v>1.8333333333333326</v>
      </c>
      <c r="Z206" s="19">
        <f t="shared" ca="1" si="601"/>
        <v>1.9166666666666659</v>
      </c>
      <c r="AA206" s="19">
        <f t="shared" ca="1" si="601"/>
        <v>1.9999999999999991</v>
      </c>
      <c r="AB206" s="19">
        <f t="shared" ca="1" si="601"/>
        <v>2.0833333333333326</v>
      </c>
      <c r="AC206" s="19">
        <f t="shared" ca="1" si="601"/>
        <v>2.1666666666666661</v>
      </c>
      <c r="AD206" s="19">
        <f t="shared" ca="1" si="601"/>
        <v>2.2499999999999996</v>
      </c>
      <c r="AE206" s="19">
        <f t="shared" ca="1" si="601"/>
        <v>2.333333333333333</v>
      </c>
      <c r="AF206" s="19">
        <f t="shared" ca="1" si="601"/>
        <v>2.4166666666666665</v>
      </c>
      <c r="AG206" s="19">
        <f t="shared" ca="1" si="601"/>
        <v>2.5</v>
      </c>
      <c r="AH206" s="19">
        <f t="shared" ca="1" si="601"/>
        <v>2.5833333333333335</v>
      </c>
      <c r="AI206" s="19">
        <f t="shared" ca="1" si="601"/>
        <v>2.666666666666667</v>
      </c>
      <c r="AJ206" s="19">
        <f t="shared" ca="1" si="601"/>
        <v>2.7500000000000004</v>
      </c>
      <c r="AK206" s="19">
        <f t="shared" ca="1" si="601"/>
        <v>2.8333333333333339</v>
      </c>
      <c r="AL206" s="19">
        <f t="shared" ca="1" si="601"/>
        <v>2.9166666666666674</v>
      </c>
      <c r="AM206" s="19">
        <f t="shared" ca="1" si="601"/>
        <v>3.0000000000000009</v>
      </c>
      <c r="AN206" s="19">
        <f t="shared" ca="1" si="601"/>
        <v>3.0833333333333344</v>
      </c>
      <c r="AO206" s="19">
        <f t="shared" ca="1" si="601"/>
        <v>3.1666666666666679</v>
      </c>
      <c r="AP206" s="19">
        <f t="shared" ca="1" si="601"/>
        <v>3.2500000000000013</v>
      </c>
      <c r="AQ206" s="19">
        <f t="shared" ca="1" si="601"/>
        <v>3.3333333333333348</v>
      </c>
      <c r="AR206" s="19">
        <f t="shared" ca="1" si="601"/>
        <v>3.4166666666666683</v>
      </c>
      <c r="AS206" s="19">
        <f t="shared" ca="1" si="601"/>
        <v>3.5000000000000018</v>
      </c>
      <c r="AT206" s="19">
        <f t="shared" ca="1" si="601"/>
        <v>3.5833333333333353</v>
      </c>
      <c r="AU206" s="19">
        <f t="shared" ca="1" si="601"/>
        <v>3.6666666666666687</v>
      </c>
      <c r="AV206" s="19">
        <f t="shared" ca="1" si="601"/>
        <v>3.7500000000000022</v>
      </c>
      <c r="AW206" s="19">
        <f t="shared" ca="1" si="601"/>
        <v>3.8333333333333357</v>
      </c>
      <c r="AX206" s="19">
        <f t="shared" ca="1" si="601"/>
        <v>3.9166666666666692</v>
      </c>
      <c r="AY206" s="19">
        <f t="shared" ca="1" si="601"/>
        <v>4.0000000000000027</v>
      </c>
      <c r="AZ206" s="19">
        <f t="shared" ca="1" si="601"/>
        <v>4.0833333333333357</v>
      </c>
      <c r="BA206" s="19">
        <f t="shared" ca="1" si="601"/>
        <v>4.1666666666666687</v>
      </c>
      <c r="BB206" s="19">
        <f t="shared" ca="1" si="601"/>
        <v>4.2500000000000018</v>
      </c>
      <c r="BC206" s="19">
        <f t="shared" ca="1" si="601"/>
        <v>4.3333333333333348</v>
      </c>
      <c r="BD206" s="19">
        <f t="shared" ca="1" si="601"/>
        <v>4.4166666666666679</v>
      </c>
      <c r="BE206" s="19">
        <f t="shared" ca="1" si="601"/>
        <v>4.5000000000000009</v>
      </c>
      <c r="BF206" s="19">
        <f t="shared" ca="1" si="601"/>
        <v>4.5833333333333339</v>
      </c>
      <c r="BG206" s="19">
        <f t="shared" ca="1" si="601"/>
        <v>4.666666666666667</v>
      </c>
      <c r="BH206" s="19">
        <f t="shared" ca="1" si="601"/>
        <v>4.75</v>
      </c>
      <c r="BI206" s="19">
        <f t="shared" ca="1" si="601"/>
        <v>4.833333333333333</v>
      </c>
      <c r="BJ206" s="19">
        <f t="shared" ca="1" si="601"/>
        <v>4.9166666666666661</v>
      </c>
      <c r="BK206" s="19">
        <f t="shared" ca="1" si="601"/>
        <v>4.9999999999999991</v>
      </c>
      <c r="BM206" s="19">
        <f ca="1">F206</f>
        <v>0.25</v>
      </c>
      <c r="BN206" s="19">
        <f ca="1">I206</f>
        <v>0.49999999999999994</v>
      </c>
      <c r="BO206" s="19">
        <f ca="1">L206</f>
        <v>0.75</v>
      </c>
      <c r="BP206" s="19">
        <f ca="1">O206</f>
        <v>1</v>
      </c>
      <c r="BQ206" s="19">
        <f ca="1">R206</f>
        <v>1.2499999999999998</v>
      </c>
      <c r="BR206" s="19">
        <f ca="1">U206</f>
        <v>1.4999999999999996</v>
      </c>
      <c r="BS206" s="19">
        <f ca="1">X206</f>
        <v>1.7499999999999993</v>
      </c>
      <c r="BT206" s="19">
        <f ca="1">AA206</f>
        <v>1.9999999999999991</v>
      </c>
      <c r="BU206" s="19">
        <f ca="1">AD206</f>
        <v>2.2499999999999996</v>
      </c>
      <c r="BV206" s="19">
        <f ca="1">AG206</f>
        <v>2.5</v>
      </c>
      <c r="BW206" s="19">
        <f ca="1">AJ206</f>
        <v>2.7500000000000004</v>
      </c>
      <c r="BX206" s="19">
        <f ca="1">AM206</f>
        <v>3.0000000000000009</v>
      </c>
      <c r="BY206" s="19">
        <f ca="1">AP206</f>
        <v>3.2500000000000013</v>
      </c>
      <c r="BZ206" s="19">
        <f ca="1">AS206</f>
        <v>3.5000000000000018</v>
      </c>
      <c r="CA206" s="19">
        <f ca="1">AV206</f>
        <v>3.7500000000000022</v>
      </c>
      <c r="CB206" s="19">
        <f ca="1">AY206</f>
        <v>4.0000000000000027</v>
      </c>
      <c r="CC206" s="19">
        <f ca="1">BB206</f>
        <v>4.2500000000000018</v>
      </c>
      <c r="CD206" s="19">
        <f ca="1">BE206</f>
        <v>4.5000000000000009</v>
      </c>
      <c r="CE206" s="19">
        <f ca="1">BH206</f>
        <v>4.75</v>
      </c>
      <c r="CF206" s="19">
        <f ca="1">BK206</f>
        <v>4.9999999999999991</v>
      </c>
      <c r="CH206" s="19">
        <f ca="1">O206</f>
        <v>1</v>
      </c>
      <c r="CI206" s="19">
        <f ca="1">AA206</f>
        <v>1.9999999999999991</v>
      </c>
      <c r="CJ206" s="19">
        <f ca="1">AM206</f>
        <v>3.0000000000000009</v>
      </c>
      <c r="CK206" s="19">
        <f ca="1">AY206</f>
        <v>4.0000000000000027</v>
      </c>
      <c r="CL206" s="19">
        <f ca="1">BK206</f>
        <v>4.9999999999999991</v>
      </c>
      <c r="CN206" s="65" t="str">
        <f ca="1">IF(AND(ABS(CH206-BP206)&lt;0.0001,ABS(CH206-O206)&lt;0.0001),"Ok","ERROR")</f>
        <v>Ok</v>
      </c>
      <c r="CO206" s="65" t="str">
        <f ca="1">IF(AND(ABS(CI206-BT206)&lt;0.0001,ABS(CI206-AA206)&lt;0.0001),"Ok","ERROR")</f>
        <v>Ok</v>
      </c>
      <c r="CP206" s="65" t="str">
        <f ca="1">IF(AND(ABS(CJ206-BX206)&lt;0.0001,ABS(CJ206-AM206)&lt;0.0001),"Ok","ERROR")</f>
        <v>Ok</v>
      </c>
      <c r="CQ206" s="65" t="str">
        <f ca="1">IF(AND(ABS(CK206-CB206)&lt;0.0001,ABS(CK206-AY206)&lt;0.0001),"Ok","ERROR")</f>
        <v>Ok</v>
      </c>
      <c r="CR206" s="65" t="str">
        <f ca="1">IF(AND(ABS(CL206-CF206)&lt;0.0001,ABS(CL206-BK206)&lt;0.0001),"Ok","ERROR")</f>
        <v>Ok</v>
      </c>
    </row>
    <row r="207" spans="1:96">
      <c r="D207" s="19"/>
    </row>
    <row r="208" spans="1:96" s="4" customFormat="1">
      <c r="A208" s="5" t="s">
        <v>46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60"/>
      <c r="BM208" s="73">
        <f>$CH$4</f>
        <v>42005</v>
      </c>
      <c r="BN208" s="74">
        <f>$CH$4</f>
        <v>42005</v>
      </c>
      <c r="BO208" s="75">
        <f>$CH$4</f>
        <v>42005</v>
      </c>
      <c r="BP208" s="76">
        <f>$CH$4</f>
        <v>42005</v>
      </c>
      <c r="BQ208" s="73">
        <f>$CI$4</f>
        <v>42370</v>
      </c>
      <c r="BR208" s="74">
        <f>$CI$4</f>
        <v>42370</v>
      </c>
      <c r="BS208" s="75">
        <f>$CI$4</f>
        <v>42370</v>
      </c>
      <c r="BT208" s="76">
        <f>$CI$4</f>
        <v>42370</v>
      </c>
      <c r="BU208" s="73">
        <f>$CJ$4</f>
        <v>42736</v>
      </c>
      <c r="BV208" s="74">
        <f>$CJ$4</f>
        <v>42736</v>
      </c>
      <c r="BW208" s="75">
        <f>$CJ$4</f>
        <v>42736</v>
      </c>
      <c r="BX208" s="76">
        <f>$CJ$4</f>
        <v>42736</v>
      </c>
      <c r="CG208" s="58"/>
      <c r="CH208" s="78">
        <f>DATE(YEAR(D4),MONTH(1),DAY(1))</f>
        <v>42005</v>
      </c>
      <c r="CI208" s="78">
        <f>DATE(YEAR(P4),MONTH(1),DAY(1))</f>
        <v>42370</v>
      </c>
      <c r="CJ208" s="78">
        <f>DATE(YEAR(AB4),MONTH(1),DAY(1))</f>
        <v>42736</v>
      </c>
      <c r="CM208" s="58"/>
      <c r="CN208" s="58"/>
      <c r="CO208" s="58"/>
      <c r="CP208" s="58"/>
      <c r="CQ208" s="58"/>
      <c r="CR208" s="58"/>
    </row>
    <row r="209" spans="1:96">
      <c r="A209"/>
    </row>
    <row r="210" spans="1:96">
      <c r="A210" t="s">
        <v>16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</row>
    <row r="211" spans="1:96">
      <c r="A211" s="11" t="s">
        <v>110</v>
      </c>
      <c r="C211" s="19"/>
      <c r="D211" s="19">
        <f t="shared" ref="D211:BK211" si="602">D161</f>
        <v>-8.3333333333333329E-2</v>
      </c>
      <c r="E211" s="19">
        <f t="shared" ca="1" si="602"/>
        <v>-8.3333333333333329E-2</v>
      </c>
      <c r="F211" s="19">
        <f t="shared" ca="1" si="602"/>
        <v>-8.3333333333333329E-2</v>
      </c>
      <c r="G211" s="19">
        <f t="shared" ca="1" si="602"/>
        <v>-8.3333333333333329E-2</v>
      </c>
      <c r="H211" s="19">
        <f t="shared" ca="1" si="602"/>
        <v>-8.3333333333333329E-2</v>
      </c>
      <c r="I211" s="19">
        <f t="shared" ca="1" si="602"/>
        <v>-8.3333333333333329E-2</v>
      </c>
      <c r="J211" s="19">
        <f t="shared" ca="1" si="602"/>
        <v>-8.3333333333333329E-2</v>
      </c>
      <c r="K211" s="19">
        <f t="shared" ca="1" si="602"/>
        <v>-8.3333333333333329E-2</v>
      </c>
      <c r="L211" s="19">
        <f t="shared" ca="1" si="602"/>
        <v>-8.3333333333333329E-2</v>
      </c>
      <c r="M211" s="19">
        <f t="shared" ca="1" si="602"/>
        <v>-8.3333333333333329E-2</v>
      </c>
      <c r="N211" s="19">
        <f t="shared" ca="1" si="602"/>
        <v>-8.3333333333333329E-2</v>
      </c>
      <c r="O211" s="19">
        <f t="shared" ca="1" si="602"/>
        <v>-8.3333333333333329E-2</v>
      </c>
      <c r="P211" s="19">
        <f t="shared" ca="1" si="602"/>
        <v>-8.3333333333333329E-2</v>
      </c>
      <c r="Q211" s="19">
        <f t="shared" ca="1" si="602"/>
        <v>-8.3333333333333329E-2</v>
      </c>
      <c r="R211" s="19">
        <f t="shared" ca="1" si="602"/>
        <v>-8.3333333333333329E-2</v>
      </c>
      <c r="S211" s="19">
        <f t="shared" ca="1" si="602"/>
        <v>-8.3333333333333329E-2</v>
      </c>
      <c r="T211" s="19">
        <f t="shared" ca="1" si="602"/>
        <v>-8.3333333333333329E-2</v>
      </c>
      <c r="U211" s="19">
        <f t="shared" ca="1" si="602"/>
        <v>-8.3333333333333329E-2</v>
      </c>
      <c r="V211" s="19">
        <f t="shared" ca="1" si="602"/>
        <v>-8.3333333333333329E-2</v>
      </c>
      <c r="W211" s="19">
        <f t="shared" ca="1" si="602"/>
        <v>-8.3333333333333329E-2</v>
      </c>
      <c r="X211" s="19">
        <f t="shared" ca="1" si="602"/>
        <v>-8.3333333333333329E-2</v>
      </c>
      <c r="Y211" s="19">
        <f t="shared" ca="1" si="602"/>
        <v>-8.3333333333333329E-2</v>
      </c>
      <c r="Z211" s="19">
        <f t="shared" ca="1" si="602"/>
        <v>-8.3333333333333329E-2</v>
      </c>
      <c r="AA211" s="19">
        <f t="shared" ca="1" si="602"/>
        <v>-8.3333333333333329E-2</v>
      </c>
      <c r="AB211" s="19">
        <f t="shared" ca="1" si="602"/>
        <v>-8.3333333333333329E-2</v>
      </c>
      <c r="AC211" s="19">
        <f t="shared" ca="1" si="602"/>
        <v>-8.3333333333333329E-2</v>
      </c>
      <c r="AD211" s="19">
        <f t="shared" ca="1" si="602"/>
        <v>-8.3333333333333329E-2</v>
      </c>
      <c r="AE211" s="19">
        <f t="shared" ca="1" si="602"/>
        <v>-8.3333333333333329E-2</v>
      </c>
      <c r="AF211" s="19">
        <f t="shared" ca="1" si="602"/>
        <v>-8.3333333333333329E-2</v>
      </c>
      <c r="AG211" s="19">
        <f t="shared" ca="1" si="602"/>
        <v>-8.3333333333333329E-2</v>
      </c>
      <c r="AH211" s="19">
        <f t="shared" ca="1" si="602"/>
        <v>-8.3333333333333329E-2</v>
      </c>
      <c r="AI211" s="19">
        <f t="shared" ca="1" si="602"/>
        <v>-8.3333333333333329E-2</v>
      </c>
      <c r="AJ211" s="19">
        <f t="shared" ca="1" si="602"/>
        <v>-8.3333333333333329E-2</v>
      </c>
      <c r="AK211" s="19">
        <f t="shared" ca="1" si="602"/>
        <v>-8.3333333333333329E-2</v>
      </c>
      <c r="AL211" s="19">
        <f t="shared" ca="1" si="602"/>
        <v>-8.3333333333333329E-2</v>
      </c>
      <c r="AM211" s="19">
        <f t="shared" ca="1" si="602"/>
        <v>-8.3333333333333329E-2</v>
      </c>
      <c r="AN211" s="19">
        <f t="shared" ca="1" si="602"/>
        <v>-8.3333333333333329E-2</v>
      </c>
      <c r="AO211" s="19">
        <f t="shared" ca="1" si="602"/>
        <v>-8.3333333333333329E-2</v>
      </c>
      <c r="AP211" s="19">
        <f t="shared" ca="1" si="602"/>
        <v>-8.3333333333333329E-2</v>
      </c>
      <c r="AQ211" s="19">
        <f t="shared" ca="1" si="602"/>
        <v>-8.3333333333333329E-2</v>
      </c>
      <c r="AR211" s="19">
        <f t="shared" ca="1" si="602"/>
        <v>-8.3333333333333329E-2</v>
      </c>
      <c r="AS211" s="19">
        <f t="shared" ca="1" si="602"/>
        <v>-8.3333333333333329E-2</v>
      </c>
      <c r="AT211" s="19">
        <f t="shared" ca="1" si="602"/>
        <v>-8.3333333333333329E-2</v>
      </c>
      <c r="AU211" s="19">
        <f t="shared" ca="1" si="602"/>
        <v>-8.3333333333333329E-2</v>
      </c>
      <c r="AV211" s="19">
        <f t="shared" ca="1" si="602"/>
        <v>-8.3333333333333329E-2</v>
      </c>
      <c r="AW211" s="19">
        <f t="shared" ca="1" si="602"/>
        <v>-8.3333333333333329E-2</v>
      </c>
      <c r="AX211" s="19">
        <f t="shared" ca="1" si="602"/>
        <v>-8.3333333333333329E-2</v>
      </c>
      <c r="AY211" s="19">
        <f t="shared" ca="1" si="602"/>
        <v>-8.3333333333333329E-2</v>
      </c>
      <c r="AZ211" s="19">
        <f t="shared" ca="1" si="602"/>
        <v>-8.3333333333333329E-2</v>
      </c>
      <c r="BA211" s="19">
        <f t="shared" ca="1" si="602"/>
        <v>-8.3333333333333329E-2</v>
      </c>
      <c r="BB211" s="19">
        <f t="shared" ca="1" si="602"/>
        <v>-8.3333333333333329E-2</v>
      </c>
      <c r="BC211" s="19">
        <f t="shared" ca="1" si="602"/>
        <v>-8.3333333333333329E-2</v>
      </c>
      <c r="BD211" s="19">
        <f t="shared" ca="1" si="602"/>
        <v>-8.3333333333333329E-2</v>
      </c>
      <c r="BE211" s="19">
        <f t="shared" ca="1" si="602"/>
        <v>-8.3333333333333329E-2</v>
      </c>
      <c r="BF211" s="19">
        <f t="shared" ca="1" si="602"/>
        <v>-8.3333333333333329E-2</v>
      </c>
      <c r="BG211" s="19">
        <f t="shared" ca="1" si="602"/>
        <v>-8.3333333333333329E-2</v>
      </c>
      <c r="BH211" s="19">
        <f t="shared" ca="1" si="602"/>
        <v>-8.3333333333333329E-2</v>
      </c>
      <c r="BI211" s="19">
        <f t="shared" ca="1" si="602"/>
        <v>-8.3333333333333329E-2</v>
      </c>
      <c r="BJ211" s="19">
        <f t="shared" ca="1" si="602"/>
        <v>-8.3333333333333329E-2</v>
      </c>
      <c r="BK211" s="19">
        <f t="shared" ca="1" si="602"/>
        <v>-8.3333333333333329E-2</v>
      </c>
      <c r="BM211" s="17">
        <f t="shared" ref="BM211:BM217" ca="1" si="603">SUM(D211:F211)</f>
        <v>-0.25</v>
      </c>
      <c r="BN211" s="17">
        <f t="shared" ref="BN211:BN217" ca="1" si="604">SUM(G211:I211)</f>
        <v>-0.25</v>
      </c>
      <c r="BO211" s="17">
        <f t="shared" ref="BO211:BO217" ca="1" si="605">SUM(J211:L211)</f>
        <v>-0.25</v>
      </c>
      <c r="BP211" s="17">
        <f t="shared" ref="BP211:BP217" ca="1" si="606">SUM(M211:O211)</f>
        <v>-0.25</v>
      </c>
      <c r="BQ211" s="17">
        <f t="shared" ref="BQ211:BQ217" ca="1" si="607">SUM(P211:R211)</f>
        <v>-0.25</v>
      </c>
      <c r="BR211" s="17">
        <f t="shared" ref="BR211:BR217" ca="1" si="608">SUM(S211:U211)</f>
        <v>-0.25</v>
      </c>
      <c r="BS211" s="17">
        <f t="shared" ref="BS211:BS217" ca="1" si="609">SUM(V211:X211)</f>
        <v>-0.25</v>
      </c>
      <c r="BT211" s="17">
        <f t="shared" ref="BT211:BT217" ca="1" si="610">SUM(Y211:AA211)</f>
        <v>-0.25</v>
      </c>
      <c r="BU211" s="17">
        <f t="shared" ref="BU211:BU217" ca="1" si="611">SUM(AB211:AD211)</f>
        <v>-0.25</v>
      </c>
      <c r="BV211" s="17">
        <f t="shared" ref="BV211:BV217" ca="1" si="612">SUM(AE211:AG211)</f>
        <v>-0.25</v>
      </c>
      <c r="BW211" s="17">
        <f t="shared" ref="BW211:BW217" ca="1" si="613">SUM(AH211:AJ211)</f>
        <v>-0.25</v>
      </c>
      <c r="BX211" s="17">
        <f t="shared" ref="BX211:BX217" ca="1" si="614">SUM(AK211:AM211)</f>
        <v>-0.25</v>
      </c>
      <c r="BY211" s="17">
        <f t="shared" ref="BY211:BY217" ca="1" si="615">SUM(AN211:AP211)</f>
        <v>-0.25</v>
      </c>
      <c r="BZ211" s="17">
        <f t="shared" ref="BZ211:BZ217" ca="1" si="616">SUM(AQ211:AS211)</f>
        <v>-0.25</v>
      </c>
      <c r="CA211" s="17">
        <f t="shared" ref="CA211:CA217" ca="1" si="617">SUM(AT211:AV211)</f>
        <v>-0.25</v>
      </c>
      <c r="CB211" s="17">
        <f t="shared" ref="CB211:CB217" ca="1" si="618">SUM(AW211:AY211)</f>
        <v>-0.25</v>
      </c>
      <c r="CC211" s="17">
        <f t="shared" ref="CC211:CC217" ca="1" si="619">SUM(AZ211:BB211)</f>
        <v>-0.25</v>
      </c>
      <c r="CD211" s="17">
        <f t="shared" ref="CD211:CD217" ca="1" si="620">SUM(BC211:BE211)</f>
        <v>-0.25</v>
      </c>
      <c r="CE211" s="17">
        <f t="shared" ref="CE211:CE217" ca="1" si="621">SUM(BF211:BH211)</f>
        <v>-0.25</v>
      </c>
      <c r="CF211" s="17">
        <f t="shared" ref="CF211:CF217" ca="1" si="622">SUM(BI211:BK211)</f>
        <v>-0.25</v>
      </c>
      <c r="CH211" s="17">
        <f t="shared" ref="CH211:CH217" ca="1" si="623">SUM(D211:O211)</f>
        <v>-1</v>
      </c>
      <c r="CI211" s="17">
        <f t="shared" ref="CI211:CI217" ca="1" si="624">SUM(P211:AA211)</f>
        <v>-1</v>
      </c>
      <c r="CJ211" s="17">
        <f t="shared" ref="CJ211:CJ217" ca="1" si="625">SUM(AB211:AM211)</f>
        <v>-1</v>
      </c>
      <c r="CK211" s="17">
        <f t="shared" ref="CK211:CK217" ca="1" si="626">SUM(AN211:AY211)</f>
        <v>-1</v>
      </c>
      <c r="CL211" s="17">
        <f t="shared" ref="CL211:CL217" ca="1" si="627">SUM(AZ211:BK211)</f>
        <v>-1</v>
      </c>
      <c r="CN211" s="65" t="str">
        <f t="shared" ref="CN211:CN217" ca="1" si="628">IF(AND(ABS(CH211-SUM(D211:O211))&lt;0.0001,ABS(CH211-SUM(BM211:BP211))&lt;0.0001),"Ok","ERROR")</f>
        <v>Ok</v>
      </c>
      <c r="CO211" s="65" t="str">
        <f t="shared" ref="CO211:CO217" ca="1" si="629">IF(AND(ABS(CI211-SUM(P211:AA211))&lt;0.0001,ABS(CI211-SUM(BQ211:BT211))&lt;0.001),"Ok","ERROR")</f>
        <v>Ok</v>
      </c>
      <c r="CP211" s="65" t="str">
        <f t="shared" ref="CP211:CP217" ca="1" si="630">IF(AND(ABS(CJ211-SUM(AB211:AM211))&lt;0.0001,ABS(CJ211-SUM(BU211:BX211))&lt;0.0001),"Ok","ERROR")</f>
        <v>Ok</v>
      </c>
      <c r="CQ211" s="65" t="str">
        <f t="shared" ref="CQ211:CQ217" ca="1" si="631">IF(AND(ABS(CK211-SUM(AN211:AY211))&lt;0.0001,ABS(CK211-SUM(BY211:CB211))&lt;0.0001),"Ok","ERROR")</f>
        <v>Ok</v>
      </c>
      <c r="CR211" s="65" t="str">
        <f t="shared" ref="CR211:CR217" ca="1" si="632">IF(AND(ABS(CL211-SUM(AZ211:BK211))&lt;0.0001,ABS(CL211-SUM(CC211:CF211))&lt;0.0001),"Ok","ERROR")</f>
        <v>Ok</v>
      </c>
    </row>
    <row r="212" spans="1:96">
      <c r="A212" s="11" t="s">
        <v>103</v>
      </c>
      <c r="C212" s="19"/>
      <c r="D212" s="19">
        <f>-D143</f>
        <v>8.3333333333333329E-2</v>
      </c>
      <c r="E212" s="19">
        <f t="shared" ref="E212:BK212" si="633">-E143</f>
        <v>8.3333333333333329E-2</v>
      </c>
      <c r="F212" s="19">
        <f t="shared" si="633"/>
        <v>8.3333333333333329E-2</v>
      </c>
      <c r="G212" s="19">
        <f t="shared" si="633"/>
        <v>8.3333333333333329E-2</v>
      </c>
      <c r="H212" s="19">
        <f t="shared" si="633"/>
        <v>8.3333333333333329E-2</v>
      </c>
      <c r="I212" s="19">
        <f t="shared" si="633"/>
        <v>8.3333333333333329E-2</v>
      </c>
      <c r="J212" s="19">
        <f t="shared" si="633"/>
        <v>8.3333333333333329E-2</v>
      </c>
      <c r="K212" s="19">
        <f t="shared" si="633"/>
        <v>8.3333333333333329E-2</v>
      </c>
      <c r="L212" s="19">
        <f t="shared" si="633"/>
        <v>8.3333333333333329E-2</v>
      </c>
      <c r="M212" s="19">
        <f t="shared" si="633"/>
        <v>8.3333333333333329E-2</v>
      </c>
      <c r="N212" s="19">
        <f t="shared" si="633"/>
        <v>8.3333333333333329E-2</v>
      </c>
      <c r="O212" s="19">
        <f t="shared" si="633"/>
        <v>8.3333333333333329E-2</v>
      </c>
      <c r="P212" s="19">
        <f t="shared" si="633"/>
        <v>8.3333333333333329E-2</v>
      </c>
      <c r="Q212" s="19">
        <f t="shared" si="633"/>
        <v>8.3333333333333329E-2</v>
      </c>
      <c r="R212" s="19">
        <f t="shared" si="633"/>
        <v>8.3333333333333329E-2</v>
      </c>
      <c r="S212" s="19">
        <f t="shared" si="633"/>
        <v>8.3333333333333329E-2</v>
      </c>
      <c r="T212" s="19">
        <f t="shared" si="633"/>
        <v>8.3333333333333329E-2</v>
      </c>
      <c r="U212" s="19">
        <f t="shared" si="633"/>
        <v>8.3333333333333329E-2</v>
      </c>
      <c r="V212" s="19">
        <f t="shared" si="633"/>
        <v>8.3333333333333329E-2</v>
      </c>
      <c r="W212" s="19">
        <f t="shared" si="633"/>
        <v>8.3333333333333329E-2</v>
      </c>
      <c r="X212" s="19">
        <f t="shared" si="633"/>
        <v>8.3333333333333329E-2</v>
      </c>
      <c r="Y212" s="19">
        <f t="shared" si="633"/>
        <v>8.3333333333333329E-2</v>
      </c>
      <c r="Z212" s="19">
        <f t="shared" si="633"/>
        <v>8.3333333333333329E-2</v>
      </c>
      <c r="AA212" s="19">
        <f t="shared" si="633"/>
        <v>8.3333333333333329E-2</v>
      </c>
      <c r="AB212" s="19">
        <f t="shared" si="633"/>
        <v>8.3333333333333329E-2</v>
      </c>
      <c r="AC212" s="19">
        <f t="shared" si="633"/>
        <v>8.3333333333333329E-2</v>
      </c>
      <c r="AD212" s="19">
        <f t="shared" si="633"/>
        <v>8.3333333333333329E-2</v>
      </c>
      <c r="AE212" s="19">
        <f t="shared" si="633"/>
        <v>8.3333333333333329E-2</v>
      </c>
      <c r="AF212" s="19">
        <f t="shared" si="633"/>
        <v>8.3333333333333329E-2</v>
      </c>
      <c r="AG212" s="19">
        <f t="shared" si="633"/>
        <v>8.3333333333333329E-2</v>
      </c>
      <c r="AH212" s="19">
        <f t="shared" si="633"/>
        <v>8.3333333333333329E-2</v>
      </c>
      <c r="AI212" s="19">
        <f t="shared" si="633"/>
        <v>8.3333333333333329E-2</v>
      </c>
      <c r="AJ212" s="19">
        <f t="shared" si="633"/>
        <v>8.3333333333333329E-2</v>
      </c>
      <c r="AK212" s="19">
        <f t="shared" si="633"/>
        <v>8.3333333333333329E-2</v>
      </c>
      <c r="AL212" s="19">
        <f t="shared" si="633"/>
        <v>8.3333333333333329E-2</v>
      </c>
      <c r="AM212" s="19">
        <f t="shared" si="633"/>
        <v>8.3333333333333329E-2</v>
      </c>
      <c r="AN212" s="19">
        <f t="shared" si="633"/>
        <v>8.3333333333333329E-2</v>
      </c>
      <c r="AO212" s="19">
        <f t="shared" si="633"/>
        <v>8.3333333333333329E-2</v>
      </c>
      <c r="AP212" s="19">
        <f t="shared" si="633"/>
        <v>8.3333333333333329E-2</v>
      </c>
      <c r="AQ212" s="19">
        <f t="shared" si="633"/>
        <v>8.3333333333333329E-2</v>
      </c>
      <c r="AR212" s="19">
        <f t="shared" si="633"/>
        <v>8.3333333333333329E-2</v>
      </c>
      <c r="AS212" s="19">
        <f t="shared" si="633"/>
        <v>8.3333333333333329E-2</v>
      </c>
      <c r="AT212" s="19">
        <f t="shared" si="633"/>
        <v>8.3333333333333329E-2</v>
      </c>
      <c r="AU212" s="19">
        <f t="shared" si="633"/>
        <v>8.3333333333333329E-2</v>
      </c>
      <c r="AV212" s="19">
        <f t="shared" si="633"/>
        <v>8.3333333333333329E-2</v>
      </c>
      <c r="AW212" s="19">
        <f t="shared" si="633"/>
        <v>8.3333333333333329E-2</v>
      </c>
      <c r="AX212" s="19">
        <f t="shared" si="633"/>
        <v>8.3333333333333329E-2</v>
      </c>
      <c r="AY212" s="19">
        <f t="shared" si="633"/>
        <v>8.3333333333333329E-2</v>
      </c>
      <c r="AZ212" s="19">
        <f t="shared" si="633"/>
        <v>8.3333333333333329E-2</v>
      </c>
      <c r="BA212" s="19">
        <f t="shared" si="633"/>
        <v>8.3333333333333329E-2</v>
      </c>
      <c r="BB212" s="19">
        <f t="shared" si="633"/>
        <v>8.3333333333333329E-2</v>
      </c>
      <c r="BC212" s="19">
        <f t="shared" si="633"/>
        <v>8.3333333333333329E-2</v>
      </c>
      <c r="BD212" s="19">
        <f t="shared" si="633"/>
        <v>8.3333333333333329E-2</v>
      </c>
      <c r="BE212" s="19">
        <f t="shared" si="633"/>
        <v>8.3333333333333329E-2</v>
      </c>
      <c r="BF212" s="19">
        <f t="shared" si="633"/>
        <v>8.3333333333333329E-2</v>
      </c>
      <c r="BG212" s="19">
        <f t="shared" si="633"/>
        <v>8.3333333333333329E-2</v>
      </c>
      <c r="BH212" s="19">
        <f t="shared" si="633"/>
        <v>8.3333333333333329E-2</v>
      </c>
      <c r="BI212" s="19">
        <f t="shared" si="633"/>
        <v>8.3333333333333329E-2</v>
      </c>
      <c r="BJ212" s="19">
        <f t="shared" si="633"/>
        <v>8.3333333333333329E-2</v>
      </c>
      <c r="BK212" s="19">
        <f t="shared" si="633"/>
        <v>8.3333333333333329E-2</v>
      </c>
      <c r="BM212" s="17">
        <f t="shared" si="603"/>
        <v>0.25</v>
      </c>
      <c r="BN212" s="17">
        <f t="shared" si="604"/>
        <v>0.25</v>
      </c>
      <c r="BO212" s="17">
        <f t="shared" si="605"/>
        <v>0.25</v>
      </c>
      <c r="BP212" s="17">
        <f t="shared" si="606"/>
        <v>0.25</v>
      </c>
      <c r="BQ212" s="17">
        <f t="shared" si="607"/>
        <v>0.25</v>
      </c>
      <c r="BR212" s="17">
        <f t="shared" si="608"/>
        <v>0.25</v>
      </c>
      <c r="BS212" s="17">
        <f t="shared" si="609"/>
        <v>0.25</v>
      </c>
      <c r="BT212" s="17">
        <f t="shared" si="610"/>
        <v>0.25</v>
      </c>
      <c r="BU212" s="17">
        <f t="shared" si="611"/>
        <v>0.25</v>
      </c>
      <c r="BV212" s="17">
        <f t="shared" si="612"/>
        <v>0.25</v>
      </c>
      <c r="BW212" s="17">
        <f t="shared" si="613"/>
        <v>0.25</v>
      </c>
      <c r="BX212" s="17">
        <f t="shared" si="614"/>
        <v>0.25</v>
      </c>
      <c r="BY212" s="17">
        <f t="shared" si="615"/>
        <v>0.25</v>
      </c>
      <c r="BZ212" s="17">
        <f t="shared" si="616"/>
        <v>0.25</v>
      </c>
      <c r="CA212" s="17">
        <f t="shared" si="617"/>
        <v>0.25</v>
      </c>
      <c r="CB212" s="17">
        <f t="shared" si="618"/>
        <v>0.25</v>
      </c>
      <c r="CC212" s="17">
        <f t="shared" si="619"/>
        <v>0.25</v>
      </c>
      <c r="CD212" s="17">
        <f t="shared" si="620"/>
        <v>0.25</v>
      </c>
      <c r="CE212" s="17">
        <f t="shared" si="621"/>
        <v>0.25</v>
      </c>
      <c r="CF212" s="17">
        <f t="shared" si="622"/>
        <v>0.25</v>
      </c>
      <c r="CH212" s="17">
        <f t="shared" si="623"/>
        <v>1</v>
      </c>
      <c r="CI212" s="17">
        <f t="shared" si="624"/>
        <v>1</v>
      </c>
      <c r="CJ212" s="17">
        <f t="shared" si="625"/>
        <v>1</v>
      </c>
      <c r="CK212" s="17">
        <f t="shared" si="626"/>
        <v>1</v>
      </c>
      <c r="CL212" s="17">
        <f t="shared" si="627"/>
        <v>1</v>
      </c>
      <c r="CN212" s="65" t="str">
        <f t="shared" si="628"/>
        <v>Ok</v>
      </c>
      <c r="CO212" s="65" t="str">
        <f t="shared" si="629"/>
        <v>Ok</v>
      </c>
      <c r="CP212" s="65" t="str">
        <f t="shared" si="630"/>
        <v>Ok</v>
      </c>
      <c r="CQ212" s="65" t="str">
        <f t="shared" si="631"/>
        <v>Ok</v>
      </c>
      <c r="CR212" s="65" t="str">
        <f t="shared" si="632"/>
        <v>Ok</v>
      </c>
    </row>
    <row r="213" spans="1:96">
      <c r="A213" s="11" t="s">
        <v>135</v>
      </c>
      <c r="C213" s="19"/>
      <c r="D213" s="19">
        <f>C176-D176</f>
        <v>0</v>
      </c>
      <c r="E213" s="19">
        <f t="shared" ref="E213:BK213" si="634">D176-E176</f>
        <v>0</v>
      </c>
      <c r="F213" s="19">
        <f t="shared" si="634"/>
        <v>0</v>
      </c>
      <c r="G213" s="19">
        <f t="shared" si="634"/>
        <v>0</v>
      </c>
      <c r="H213" s="19">
        <f t="shared" si="634"/>
        <v>0</v>
      </c>
      <c r="I213" s="19">
        <f t="shared" si="634"/>
        <v>0</v>
      </c>
      <c r="J213" s="19">
        <f t="shared" si="634"/>
        <v>0</v>
      </c>
      <c r="K213" s="19">
        <f t="shared" si="634"/>
        <v>0</v>
      </c>
      <c r="L213" s="19">
        <f t="shared" si="634"/>
        <v>0</v>
      </c>
      <c r="M213" s="19">
        <f t="shared" si="634"/>
        <v>0</v>
      </c>
      <c r="N213" s="19">
        <f t="shared" si="634"/>
        <v>0</v>
      </c>
      <c r="O213" s="19">
        <f t="shared" si="634"/>
        <v>0</v>
      </c>
      <c r="P213" s="19">
        <f t="shared" si="634"/>
        <v>0</v>
      </c>
      <c r="Q213" s="19">
        <f t="shared" si="634"/>
        <v>0</v>
      </c>
      <c r="R213" s="19">
        <f t="shared" si="634"/>
        <v>0</v>
      </c>
      <c r="S213" s="19">
        <f t="shared" si="634"/>
        <v>0</v>
      </c>
      <c r="T213" s="19">
        <f t="shared" si="634"/>
        <v>0</v>
      </c>
      <c r="U213" s="19">
        <f t="shared" si="634"/>
        <v>0</v>
      </c>
      <c r="V213" s="19">
        <f t="shared" si="634"/>
        <v>0</v>
      </c>
      <c r="W213" s="19">
        <f t="shared" si="634"/>
        <v>0</v>
      </c>
      <c r="X213" s="19">
        <f t="shared" si="634"/>
        <v>0</v>
      </c>
      <c r="Y213" s="19">
        <f t="shared" si="634"/>
        <v>0</v>
      </c>
      <c r="Z213" s="19">
        <f t="shared" si="634"/>
        <v>0</v>
      </c>
      <c r="AA213" s="19">
        <f t="shared" si="634"/>
        <v>0</v>
      </c>
      <c r="AB213" s="19">
        <f t="shared" si="634"/>
        <v>0</v>
      </c>
      <c r="AC213" s="19">
        <f t="shared" si="634"/>
        <v>0</v>
      </c>
      <c r="AD213" s="19">
        <f t="shared" si="634"/>
        <v>0</v>
      </c>
      <c r="AE213" s="19">
        <f t="shared" si="634"/>
        <v>0</v>
      </c>
      <c r="AF213" s="19">
        <f t="shared" si="634"/>
        <v>0</v>
      </c>
      <c r="AG213" s="19">
        <f t="shared" si="634"/>
        <v>0</v>
      </c>
      <c r="AH213" s="19">
        <f t="shared" si="634"/>
        <v>0</v>
      </c>
      <c r="AI213" s="19">
        <f t="shared" si="634"/>
        <v>0</v>
      </c>
      <c r="AJ213" s="19">
        <f t="shared" si="634"/>
        <v>0</v>
      </c>
      <c r="AK213" s="19">
        <f t="shared" si="634"/>
        <v>0</v>
      </c>
      <c r="AL213" s="19">
        <f t="shared" si="634"/>
        <v>0</v>
      </c>
      <c r="AM213" s="19">
        <f t="shared" si="634"/>
        <v>0</v>
      </c>
      <c r="AN213" s="19">
        <f t="shared" si="634"/>
        <v>0</v>
      </c>
      <c r="AO213" s="19">
        <f t="shared" si="634"/>
        <v>0</v>
      </c>
      <c r="AP213" s="19">
        <f t="shared" si="634"/>
        <v>0</v>
      </c>
      <c r="AQ213" s="19">
        <f t="shared" si="634"/>
        <v>0</v>
      </c>
      <c r="AR213" s="19">
        <f t="shared" si="634"/>
        <v>0</v>
      </c>
      <c r="AS213" s="19">
        <f t="shared" si="634"/>
        <v>0</v>
      </c>
      <c r="AT213" s="19">
        <f t="shared" si="634"/>
        <v>0</v>
      </c>
      <c r="AU213" s="19">
        <f t="shared" si="634"/>
        <v>0</v>
      </c>
      <c r="AV213" s="19">
        <f t="shared" si="634"/>
        <v>0</v>
      </c>
      <c r="AW213" s="19">
        <f t="shared" si="634"/>
        <v>0</v>
      </c>
      <c r="AX213" s="19">
        <f t="shared" si="634"/>
        <v>0</v>
      </c>
      <c r="AY213" s="19">
        <f t="shared" si="634"/>
        <v>0</v>
      </c>
      <c r="AZ213" s="19">
        <f t="shared" si="634"/>
        <v>0</v>
      </c>
      <c r="BA213" s="19">
        <f t="shared" si="634"/>
        <v>0</v>
      </c>
      <c r="BB213" s="19">
        <f t="shared" si="634"/>
        <v>0</v>
      </c>
      <c r="BC213" s="19">
        <f t="shared" si="634"/>
        <v>0</v>
      </c>
      <c r="BD213" s="19">
        <f t="shared" si="634"/>
        <v>0</v>
      </c>
      <c r="BE213" s="19">
        <f t="shared" si="634"/>
        <v>0</v>
      </c>
      <c r="BF213" s="19">
        <f t="shared" si="634"/>
        <v>0</v>
      </c>
      <c r="BG213" s="19">
        <f t="shared" si="634"/>
        <v>0</v>
      </c>
      <c r="BH213" s="19">
        <f t="shared" si="634"/>
        <v>0</v>
      </c>
      <c r="BI213" s="19">
        <f t="shared" si="634"/>
        <v>0</v>
      </c>
      <c r="BJ213" s="19">
        <f t="shared" si="634"/>
        <v>0</v>
      </c>
      <c r="BK213" s="19">
        <f t="shared" si="634"/>
        <v>0</v>
      </c>
      <c r="BL213" s="63"/>
      <c r="BM213" s="17">
        <f t="shared" si="603"/>
        <v>0</v>
      </c>
      <c r="BN213" s="17">
        <f t="shared" si="604"/>
        <v>0</v>
      </c>
      <c r="BO213" s="17">
        <f t="shared" si="605"/>
        <v>0</v>
      </c>
      <c r="BP213" s="17">
        <f t="shared" si="606"/>
        <v>0</v>
      </c>
      <c r="BQ213" s="17">
        <f t="shared" si="607"/>
        <v>0</v>
      </c>
      <c r="BR213" s="17">
        <f t="shared" si="608"/>
        <v>0</v>
      </c>
      <c r="BS213" s="17">
        <f t="shared" si="609"/>
        <v>0</v>
      </c>
      <c r="BT213" s="17">
        <f t="shared" si="610"/>
        <v>0</v>
      </c>
      <c r="BU213" s="17">
        <f t="shared" si="611"/>
        <v>0</v>
      </c>
      <c r="BV213" s="17">
        <f t="shared" si="612"/>
        <v>0</v>
      </c>
      <c r="BW213" s="17">
        <f t="shared" si="613"/>
        <v>0</v>
      </c>
      <c r="BX213" s="17">
        <f t="shared" si="614"/>
        <v>0</v>
      </c>
      <c r="BY213" s="17">
        <f t="shared" si="615"/>
        <v>0</v>
      </c>
      <c r="BZ213" s="17">
        <f t="shared" si="616"/>
        <v>0</v>
      </c>
      <c r="CA213" s="17">
        <f t="shared" si="617"/>
        <v>0</v>
      </c>
      <c r="CB213" s="17">
        <f t="shared" si="618"/>
        <v>0</v>
      </c>
      <c r="CC213" s="17">
        <f t="shared" si="619"/>
        <v>0</v>
      </c>
      <c r="CD213" s="17">
        <f t="shared" si="620"/>
        <v>0</v>
      </c>
      <c r="CE213" s="17">
        <f t="shared" si="621"/>
        <v>0</v>
      </c>
      <c r="CF213" s="17">
        <f t="shared" si="622"/>
        <v>0</v>
      </c>
      <c r="CH213" s="17">
        <f t="shared" si="623"/>
        <v>0</v>
      </c>
      <c r="CI213" s="17">
        <f t="shared" si="624"/>
        <v>0</v>
      </c>
      <c r="CJ213" s="17">
        <f t="shared" si="625"/>
        <v>0</v>
      </c>
      <c r="CK213" s="17">
        <f t="shared" si="626"/>
        <v>0</v>
      </c>
      <c r="CL213" s="17">
        <f t="shared" si="627"/>
        <v>0</v>
      </c>
      <c r="CN213" s="65" t="str">
        <f t="shared" si="628"/>
        <v>Ok</v>
      </c>
      <c r="CO213" s="65" t="str">
        <f t="shared" si="629"/>
        <v>Ok</v>
      </c>
      <c r="CP213" s="65" t="str">
        <f t="shared" si="630"/>
        <v>Ok</v>
      </c>
      <c r="CQ213" s="65" t="str">
        <f t="shared" si="631"/>
        <v>Ok</v>
      </c>
      <c r="CR213" s="65" t="str">
        <f t="shared" si="632"/>
        <v>Ok</v>
      </c>
    </row>
    <row r="214" spans="1:96">
      <c r="A214" s="11" t="s">
        <v>136</v>
      </c>
      <c r="C214" s="19"/>
      <c r="D214" s="19">
        <f>D191-C191</f>
        <v>0</v>
      </c>
      <c r="E214" s="19">
        <f t="shared" ref="E214:BK214" si="635">E191-D191</f>
        <v>0</v>
      </c>
      <c r="F214" s="19">
        <f t="shared" si="635"/>
        <v>0</v>
      </c>
      <c r="G214" s="19">
        <f t="shared" si="635"/>
        <v>0</v>
      </c>
      <c r="H214" s="19">
        <f t="shared" si="635"/>
        <v>0</v>
      </c>
      <c r="I214" s="19">
        <f t="shared" si="635"/>
        <v>0</v>
      </c>
      <c r="J214" s="19">
        <f t="shared" si="635"/>
        <v>0</v>
      </c>
      <c r="K214" s="19">
        <f t="shared" si="635"/>
        <v>0</v>
      </c>
      <c r="L214" s="19">
        <f t="shared" si="635"/>
        <v>0</v>
      </c>
      <c r="M214" s="19">
        <f t="shared" si="635"/>
        <v>0</v>
      </c>
      <c r="N214" s="19">
        <f t="shared" si="635"/>
        <v>0</v>
      </c>
      <c r="O214" s="19">
        <f t="shared" si="635"/>
        <v>0</v>
      </c>
      <c r="P214" s="19">
        <f t="shared" si="635"/>
        <v>0</v>
      </c>
      <c r="Q214" s="19">
        <f t="shared" si="635"/>
        <v>0</v>
      </c>
      <c r="R214" s="19">
        <f t="shared" si="635"/>
        <v>0</v>
      </c>
      <c r="S214" s="19">
        <f t="shared" si="635"/>
        <v>0</v>
      </c>
      <c r="T214" s="19">
        <f t="shared" si="635"/>
        <v>0</v>
      </c>
      <c r="U214" s="19">
        <f t="shared" si="635"/>
        <v>0</v>
      </c>
      <c r="V214" s="19">
        <f t="shared" si="635"/>
        <v>0</v>
      </c>
      <c r="W214" s="19">
        <f t="shared" si="635"/>
        <v>0</v>
      </c>
      <c r="X214" s="19">
        <f t="shared" si="635"/>
        <v>0</v>
      </c>
      <c r="Y214" s="19">
        <f t="shared" si="635"/>
        <v>0</v>
      </c>
      <c r="Z214" s="19">
        <f t="shared" si="635"/>
        <v>0</v>
      </c>
      <c r="AA214" s="19">
        <f t="shared" si="635"/>
        <v>0</v>
      </c>
      <c r="AB214" s="19">
        <f t="shared" si="635"/>
        <v>0</v>
      </c>
      <c r="AC214" s="19">
        <f t="shared" si="635"/>
        <v>0</v>
      </c>
      <c r="AD214" s="19">
        <f t="shared" si="635"/>
        <v>0</v>
      </c>
      <c r="AE214" s="19">
        <f t="shared" si="635"/>
        <v>0</v>
      </c>
      <c r="AF214" s="19">
        <f t="shared" si="635"/>
        <v>0</v>
      </c>
      <c r="AG214" s="19">
        <f t="shared" si="635"/>
        <v>0</v>
      </c>
      <c r="AH214" s="19">
        <f t="shared" si="635"/>
        <v>0</v>
      </c>
      <c r="AI214" s="19">
        <f t="shared" si="635"/>
        <v>0</v>
      </c>
      <c r="AJ214" s="19">
        <f t="shared" si="635"/>
        <v>0</v>
      </c>
      <c r="AK214" s="19">
        <f t="shared" si="635"/>
        <v>0</v>
      </c>
      <c r="AL214" s="19">
        <f t="shared" si="635"/>
        <v>0</v>
      </c>
      <c r="AM214" s="19">
        <f t="shared" si="635"/>
        <v>0</v>
      </c>
      <c r="AN214" s="19">
        <f t="shared" si="635"/>
        <v>0</v>
      </c>
      <c r="AO214" s="19">
        <f t="shared" si="635"/>
        <v>0</v>
      </c>
      <c r="AP214" s="19">
        <f t="shared" si="635"/>
        <v>0</v>
      </c>
      <c r="AQ214" s="19">
        <f t="shared" si="635"/>
        <v>0</v>
      </c>
      <c r="AR214" s="19">
        <f t="shared" si="635"/>
        <v>0</v>
      </c>
      <c r="AS214" s="19">
        <f t="shared" si="635"/>
        <v>0</v>
      </c>
      <c r="AT214" s="19">
        <f t="shared" si="635"/>
        <v>0</v>
      </c>
      <c r="AU214" s="19">
        <f t="shared" si="635"/>
        <v>0</v>
      </c>
      <c r="AV214" s="19">
        <f t="shared" si="635"/>
        <v>0</v>
      </c>
      <c r="AW214" s="19">
        <f t="shared" si="635"/>
        <v>0</v>
      </c>
      <c r="AX214" s="19">
        <f t="shared" si="635"/>
        <v>0</v>
      </c>
      <c r="AY214" s="19">
        <f t="shared" si="635"/>
        <v>0</v>
      </c>
      <c r="AZ214" s="19">
        <f t="shared" si="635"/>
        <v>0</v>
      </c>
      <c r="BA214" s="19">
        <f t="shared" si="635"/>
        <v>0</v>
      </c>
      <c r="BB214" s="19">
        <f t="shared" si="635"/>
        <v>0</v>
      </c>
      <c r="BC214" s="19">
        <f t="shared" si="635"/>
        <v>0</v>
      </c>
      <c r="BD214" s="19">
        <f t="shared" si="635"/>
        <v>0</v>
      </c>
      <c r="BE214" s="19">
        <f t="shared" si="635"/>
        <v>0</v>
      </c>
      <c r="BF214" s="19">
        <f t="shared" si="635"/>
        <v>0</v>
      </c>
      <c r="BG214" s="19">
        <f t="shared" si="635"/>
        <v>0</v>
      </c>
      <c r="BH214" s="19">
        <f t="shared" si="635"/>
        <v>0</v>
      </c>
      <c r="BI214" s="19">
        <f t="shared" si="635"/>
        <v>0</v>
      </c>
      <c r="BJ214" s="19">
        <f t="shared" si="635"/>
        <v>0</v>
      </c>
      <c r="BK214" s="19">
        <f t="shared" si="635"/>
        <v>0</v>
      </c>
      <c r="BM214" s="17">
        <f t="shared" si="603"/>
        <v>0</v>
      </c>
      <c r="BN214" s="17">
        <f t="shared" si="604"/>
        <v>0</v>
      </c>
      <c r="BO214" s="17">
        <f t="shared" si="605"/>
        <v>0</v>
      </c>
      <c r="BP214" s="17">
        <f t="shared" si="606"/>
        <v>0</v>
      </c>
      <c r="BQ214" s="17">
        <f t="shared" si="607"/>
        <v>0</v>
      </c>
      <c r="BR214" s="17">
        <f t="shared" si="608"/>
        <v>0</v>
      </c>
      <c r="BS214" s="17">
        <f t="shared" si="609"/>
        <v>0</v>
      </c>
      <c r="BT214" s="17">
        <f t="shared" si="610"/>
        <v>0</v>
      </c>
      <c r="BU214" s="17">
        <f t="shared" si="611"/>
        <v>0</v>
      </c>
      <c r="BV214" s="17">
        <f t="shared" si="612"/>
        <v>0</v>
      </c>
      <c r="BW214" s="17">
        <f t="shared" si="613"/>
        <v>0</v>
      </c>
      <c r="BX214" s="17">
        <f t="shared" si="614"/>
        <v>0</v>
      </c>
      <c r="BY214" s="17">
        <f t="shared" si="615"/>
        <v>0</v>
      </c>
      <c r="BZ214" s="17">
        <f t="shared" si="616"/>
        <v>0</v>
      </c>
      <c r="CA214" s="17">
        <f t="shared" si="617"/>
        <v>0</v>
      </c>
      <c r="CB214" s="17">
        <f t="shared" si="618"/>
        <v>0</v>
      </c>
      <c r="CC214" s="17">
        <f t="shared" si="619"/>
        <v>0</v>
      </c>
      <c r="CD214" s="17">
        <f t="shared" si="620"/>
        <v>0</v>
      </c>
      <c r="CE214" s="17">
        <f t="shared" si="621"/>
        <v>0</v>
      </c>
      <c r="CF214" s="17">
        <f t="shared" si="622"/>
        <v>0</v>
      </c>
      <c r="CH214" s="17">
        <f t="shared" si="623"/>
        <v>0</v>
      </c>
      <c r="CI214" s="17">
        <f t="shared" si="624"/>
        <v>0</v>
      </c>
      <c r="CJ214" s="17">
        <f t="shared" si="625"/>
        <v>0</v>
      </c>
      <c r="CK214" s="17">
        <f t="shared" si="626"/>
        <v>0</v>
      </c>
      <c r="CL214" s="17">
        <f t="shared" si="627"/>
        <v>0</v>
      </c>
      <c r="CN214" s="65" t="str">
        <f t="shared" si="628"/>
        <v>Ok</v>
      </c>
      <c r="CO214" s="65" t="str">
        <f t="shared" si="629"/>
        <v>Ok</v>
      </c>
      <c r="CP214" s="65" t="str">
        <f t="shared" si="630"/>
        <v>Ok</v>
      </c>
      <c r="CQ214" s="65" t="str">
        <f t="shared" si="631"/>
        <v>Ok</v>
      </c>
      <c r="CR214" s="65" t="str">
        <f t="shared" si="632"/>
        <v>Ok</v>
      </c>
    </row>
    <row r="215" spans="1:96">
      <c r="A215" s="11" t="s">
        <v>137</v>
      </c>
      <c r="C215" s="19"/>
      <c r="D215" s="19">
        <f>C177-D177</f>
        <v>0</v>
      </c>
      <c r="E215" s="19">
        <f t="shared" ref="E215:BK215" si="636">D177-E177</f>
        <v>0</v>
      </c>
      <c r="F215" s="19">
        <f t="shared" si="636"/>
        <v>0</v>
      </c>
      <c r="G215" s="19">
        <f t="shared" si="636"/>
        <v>0</v>
      </c>
      <c r="H215" s="19">
        <f t="shared" si="636"/>
        <v>0</v>
      </c>
      <c r="I215" s="19">
        <f t="shared" si="636"/>
        <v>0</v>
      </c>
      <c r="J215" s="19">
        <f t="shared" si="636"/>
        <v>0</v>
      </c>
      <c r="K215" s="19">
        <f t="shared" si="636"/>
        <v>0</v>
      </c>
      <c r="L215" s="19">
        <f t="shared" si="636"/>
        <v>0</v>
      </c>
      <c r="M215" s="19">
        <f t="shared" si="636"/>
        <v>0</v>
      </c>
      <c r="N215" s="19">
        <f t="shared" si="636"/>
        <v>0</v>
      </c>
      <c r="O215" s="19">
        <f t="shared" si="636"/>
        <v>0</v>
      </c>
      <c r="P215" s="19">
        <f t="shared" si="636"/>
        <v>0</v>
      </c>
      <c r="Q215" s="19">
        <f t="shared" si="636"/>
        <v>0</v>
      </c>
      <c r="R215" s="19">
        <f t="shared" si="636"/>
        <v>0</v>
      </c>
      <c r="S215" s="19">
        <f t="shared" si="636"/>
        <v>0</v>
      </c>
      <c r="T215" s="19">
        <f t="shared" si="636"/>
        <v>0</v>
      </c>
      <c r="U215" s="19">
        <f t="shared" si="636"/>
        <v>0</v>
      </c>
      <c r="V215" s="19">
        <f t="shared" si="636"/>
        <v>0</v>
      </c>
      <c r="W215" s="19">
        <f t="shared" si="636"/>
        <v>0</v>
      </c>
      <c r="X215" s="19">
        <f t="shared" si="636"/>
        <v>0</v>
      </c>
      <c r="Y215" s="19">
        <f t="shared" si="636"/>
        <v>0</v>
      </c>
      <c r="Z215" s="19">
        <f t="shared" si="636"/>
        <v>0</v>
      </c>
      <c r="AA215" s="19">
        <f t="shared" si="636"/>
        <v>0</v>
      </c>
      <c r="AB215" s="19">
        <f t="shared" si="636"/>
        <v>0</v>
      </c>
      <c r="AC215" s="19">
        <f t="shared" si="636"/>
        <v>0</v>
      </c>
      <c r="AD215" s="19">
        <f t="shared" si="636"/>
        <v>0</v>
      </c>
      <c r="AE215" s="19">
        <f t="shared" si="636"/>
        <v>0</v>
      </c>
      <c r="AF215" s="19">
        <f t="shared" si="636"/>
        <v>0</v>
      </c>
      <c r="AG215" s="19">
        <f t="shared" si="636"/>
        <v>0</v>
      </c>
      <c r="AH215" s="19">
        <f t="shared" si="636"/>
        <v>0</v>
      </c>
      <c r="AI215" s="19">
        <f t="shared" si="636"/>
        <v>0</v>
      </c>
      <c r="AJ215" s="19">
        <f t="shared" si="636"/>
        <v>0</v>
      </c>
      <c r="AK215" s="19">
        <f t="shared" si="636"/>
        <v>0</v>
      </c>
      <c r="AL215" s="19">
        <f t="shared" si="636"/>
        <v>0</v>
      </c>
      <c r="AM215" s="19">
        <f t="shared" si="636"/>
        <v>0</v>
      </c>
      <c r="AN215" s="19">
        <f t="shared" si="636"/>
        <v>0</v>
      </c>
      <c r="AO215" s="19">
        <f t="shared" si="636"/>
        <v>0</v>
      </c>
      <c r="AP215" s="19">
        <f t="shared" si="636"/>
        <v>0</v>
      </c>
      <c r="AQ215" s="19">
        <f t="shared" si="636"/>
        <v>0</v>
      </c>
      <c r="AR215" s="19">
        <f t="shared" si="636"/>
        <v>0</v>
      </c>
      <c r="AS215" s="19">
        <f t="shared" si="636"/>
        <v>0</v>
      </c>
      <c r="AT215" s="19">
        <f t="shared" si="636"/>
        <v>0</v>
      </c>
      <c r="AU215" s="19">
        <f t="shared" si="636"/>
        <v>0</v>
      </c>
      <c r="AV215" s="19">
        <f t="shared" si="636"/>
        <v>0</v>
      </c>
      <c r="AW215" s="19">
        <f t="shared" si="636"/>
        <v>0</v>
      </c>
      <c r="AX215" s="19">
        <f t="shared" si="636"/>
        <v>0</v>
      </c>
      <c r="AY215" s="19">
        <f t="shared" si="636"/>
        <v>0</v>
      </c>
      <c r="AZ215" s="19">
        <f t="shared" si="636"/>
        <v>0</v>
      </c>
      <c r="BA215" s="19">
        <f t="shared" si="636"/>
        <v>0</v>
      </c>
      <c r="BB215" s="19">
        <f t="shared" si="636"/>
        <v>0</v>
      </c>
      <c r="BC215" s="19">
        <f t="shared" si="636"/>
        <v>0</v>
      </c>
      <c r="BD215" s="19">
        <f t="shared" si="636"/>
        <v>0</v>
      </c>
      <c r="BE215" s="19">
        <f t="shared" si="636"/>
        <v>0</v>
      </c>
      <c r="BF215" s="19">
        <f t="shared" si="636"/>
        <v>0</v>
      </c>
      <c r="BG215" s="19">
        <f t="shared" si="636"/>
        <v>0</v>
      </c>
      <c r="BH215" s="19">
        <f t="shared" si="636"/>
        <v>0</v>
      </c>
      <c r="BI215" s="19">
        <f t="shared" si="636"/>
        <v>0</v>
      </c>
      <c r="BJ215" s="19">
        <f t="shared" si="636"/>
        <v>0</v>
      </c>
      <c r="BK215" s="19">
        <f t="shared" si="636"/>
        <v>0</v>
      </c>
      <c r="BM215" s="17">
        <f t="shared" si="603"/>
        <v>0</v>
      </c>
      <c r="BN215" s="17">
        <f t="shared" si="604"/>
        <v>0</v>
      </c>
      <c r="BO215" s="17">
        <f t="shared" si="605"/>
        <v>0</v>
      </c>
      <c r="BP215" s="17">
        <f t="shared" si="606"/>
        <v>0</v>
      </c>
      <c r="BQ215" s="17">
        <f t="shared" si="607"/>
        <v>0</v>
      </c>
      <c r="BR215" s="17">
        <f t="shared" si="608"/>
        <v>0</v>
      </c>
      <c r="BS215" s="17">
        <f t="shared" si="609"/>
        <v>0</v>
      </c>
      <c r="BT215" s="17">
        <f t="shared" si="610"/>
        <v>0</v>
      </c>
      <c r="BU215" s="17">
        <f t="shared" si="611"/>
        <v>0</v>
      </c>
      <c r="BV215" s="17">
        <f t="shared" si="612"/>
        <v>0</v>
      </c>
      <c r="BW215" s="17">
        <f t="shared" si="613"/>
        <v>0</v>
      </c>
      <c r="BX215" s="17">
        <f t="shared" si="614"/>
        <v>0</v>
      </c>
      <c r="BY215" s="17">
        <f t="shared" si="615"/>
        <v>0</v>
      </c>
      <c r="BZ215" s="17">
        <f t="shared" si="616"/>
        <v>0</v>
      </c>
      <c r="CA215" s="17">
        <f t="shared" si="617"/>
        <v>0</v>
      </c>
      <c r="CB215" s="17">
        <f t="shared" si="618"/>
        <v>0</v>
      </c>
      <c r="CC215" s="17">
        <f t="shared" si="619"/>
        <v>0</v>
      </c>
      <c r="CD215" s="17">
        <f t="shared" si="620"/>
        <v>0</v>
      </c>
      <c r="CE215" s="17">
        <f t="shared" si="621"/>
        <v>0</v>
      </c>
      <c r="CF215" s="17">
        <f t="shared" si="622"/>
        <v>0</v>
      </c>
      <c r="CH215" s="17">
        <f t="shared" si="623"/>
        <v>0</v>
      </c>
      <c r="CI215" s="17">
        <f t="shared" si="624"/>
        <v>0</v>
      </c>
      <c r="CJ215" s="17">
        <f t="shared" si="625"/>
        <v>0</v>
      </c>
      <c r="CK215" s="17">
        <f t="shared" si="626"/>
        <v>0</v>
      </c>
      <c r="CL215" s="17">
        <f t="shared" si="627"/>
        <v>0</v>
      </c>
      <c r="CN215" s="65" t="str">
        <f t="shared" si="628"/>
        <v>Ok</v>
      </c>
      <c r="CO215" s="65" t="str">
        <f t="shared" si="629"/>
        <v>Ok</v>
      </c>
      <c r="CP215" s="65" t="str">
        <f t="shared" si="630"/>
        <v>Ok</v>
      </c>
      <c r="CQ215" s="65" t="str">
        <f t="shared" si="631"/>
        <v>Ok</v>
      </c>
      <c r="CR215" s="65" t="str">
        <f t="shared" si="632"/>
        <v>Ok</v>
      </c>
    </row>
    <row r="216" spans="1:96">
      <c r="A216" s="54" t="s">
        <v>138</v>
      </c>
      <c r="B216" s="48"/>
      <c r="C216" s="53"/>
      <c r="D216" s="53">
        <f>C184-D184</f>
        <v>0</v>
      </c>
      <c r="E216" s="53">
        <f t="shared" ref="E216:BK216" si="637">D184-E184</f>
        <v>0</v>
      </c>
      <c r="F216" s="53">
        <f t="shared" si="637"/>
        <v>0</v>
      </c>
      <c r="G216" s="53">
        <f t="shared" si="637"/>
        <v>0</v>
      </c>
      <c r="H216" s="53">
        <f t="shared" si="637"/>
        <v>0</v>
      </c>
      <c r="I216" s="53">
        <f t="shared" si="637"/>
        <v>0</v>
      </c>
      <c r="J216" s="53">
        <f t="shared" si="637"/>
        <v>0</v>
      </c>
      <c r="K216" s="53">
        <f t="shared" si="637"/>
        <v>0</v>
      </c>
      <c r="L216" s="53">
        <f t="shared" si="637"/>
        <v>0</v>
      </c>
      <c r="M216" s="53">
        <f t="shared" si="637"/>
        <v>0</v>
      </c>
      <c r="N216" s="53">
        <f t="shared" si="637"/>
        <v>0</v>
      </c>
      <c r="O216" s="53">
        <f t="shared" si="637"/>
        <v>0</v>
      </c>
      <c r="P216" s="53">
        <f t="shared" si="637"/>
        <v>0</v>
      </c>
      <c r="Q216" s="53">
        <f t="shared" si="637"/>
        <v>0</v>
      </c>
      <c r="R216" s="53">
        <f t="shared" si="637"/>
        <v>0</v>
      </c>
      <c r="S216" s="53">
        <f t="shared" si="637"/>
        <v>0</v>
      </c>
      <c r="T216" s="53">
        <f t="shared" si="637"/>
        <v>0</v>
      </c>
      <c r="U216" s="53">
        <f t="shared" si="637"/>
        <v>0</v>
      </c>
      <c r="V216" s="53">
        <f t="shared" si="637"/>
        <v>0</v>
      </c>
      <c r="W216" s="53">
        <f t="shared" si="637"/>
        <v>0</v>
      </c>
      <c r="X216" s="53">
        <f t="shared" si="637"/>
        <v>0</v>
      </c>
      <c r="Y216" s="53">
        <f t="shared" si="637"/>
        <v>0</v>
      </c>
      <c r="Z216" s="53">
        <f t="shared" si="637"/>
        <v>0</v>
      </c>
      <c r="AA216" s="53">
        <f t="shared" si="637"/>
        <v>0</v>
      </c>
      <c r="AB216" s="53">
        <f t="shared" si="637"/>
        <v>0</v>
      </c>
      <c r="AC216" s="53">
        <f t="shared" si="637"/>
        <v>0</v>
      </c>
      <c r="AD216" s="53">
        <f t="shared" si="637"/>
        <v>0</v>
      </c>
      <c r="AE216" s="53">
        <f t="shared" si="637"/>
        <v>0</v>
      </c>
      <c r="AF216" s="53">
        <f t="shared" si="637"/>
        <v>0</v>
      </c>
      <c r="AG216" s="53">
        <f t="shared" si="637"/>
        <v>0</v>
      </c>
      <c r="AH216" s="53">
        <f t="shared" si="637"/>
        <v>0</v>
      </c>
      <c r="AI216" s="53">
        <f t="shared" si="637"/>
        <v>0</v>
      </c>
      <c r="AJ216" s="53">
        <f t="shared" si="637"/>
        <v>0</v>
      </c>
      <c r="AK216" s="53">
        <f t="shared" si="637"/>
        <v>0</v>
      </c>
      <c r="AL216" s="53">
        <f t="shared" si="637"/>
        <v>0</v>
      </c>
      <c r="AM216" s="53">
        <f t="shared" si="637"/>
        <v>0</v>
      </c>
      <c r="AN216" s="53">
        <f t="shared" si="637"/>
        <v>0</v>
      </c>
      <c r="AO216" s="53">
        <f t="shared" si="637"/>
        <v>0</v>
      </c>
      <c r="AP216" s="53">
        <f t="shared" si="637"/>
        <v>0</v>
      </c>
      <c r="AQ216" s="53">
        <f t="shared" si="637"/>
        <v>0</v>
      </c>
      <c r="AR216" s="53">
        <f t="shared" si="637"/>
        <v>0</v>
      </c>
      <c r="AS216" s="53">
        <f t="shared" si="637"/>
        <v>0</v>
      </c>
      <c r="AT216" s="53">
        <f t="shared" si="637"/>
        <v>0</v>
      </c>
      <c r="AU216" s="53">
        <f t="shared" si="637"/>
        <v>0</v>
      </c>
      <c r="AV216" s="53">
        <f t="shared" si="637"/>
        <v>0</v>
      </c>
      <c r="AW216" s="53">
        <f t="shared" si="637"/>
        <v>0</v>
      </c>
      <c r="AX216" s="53">
        <f t="shared" si="637"/>
        <v>0</v>
      </c>
      <c r="AY216" s="53">
        <f t="shared" si="637"/>
        <v>0</v>
      </c>
      <c r="AZ216" s="53">
        <f t="shared" si="637"/>
        <v>0</v>
      </c>
      <c r="BA216" s="53">
        <f t="shared" si="637"/>
        <v>0</v>
      </c>
      <c r="BB216" s="53">
        <f t="shared" si="637"/>
        <v>0</v>
      </c>
      <c r="BC216" s="53">
        <f t="shared" si="637"/>
        <v>0</v>
      </c>
      <c r="BD216" s="53">
        <f t="shared" si="637"/>
        <v>0</v>
      </c>
      <c r="BE216" s="53">
        <f t="shared" si="637"/>
        <v>0</v>
      </c>
      <c r="BF216" s="53">
        <f t="shared" si="637"/>
        <v>0</v>
      </c>
      <c r="BG216" s="53">
        <f t="shared" si="637"/>
        <v>0</v>
      </c>
      <c r="BH216" s="53">
        <f t="shared" si="637"/>
        <v>0</v>
      </c>
      <c r="BI216" s="53">
        <f t="shared" si="637"/>
        <v>0</v>
      </c>
      <c r="BJ216" s="53">
        <f t="shared" si="637"/>
        <v>0</v>
      </c>
      <c r="BK216" s="53">
        <f t="shared" si="637"/>
        <v>0</v>
      </c>
      <c r="BM216" s="46">
        <f t="shared" si="603"/>
        <v>0</v>
      </c>
      <c r="BN216" s="46">
        <f t="shared" si="604"/>
        <v>0</v>
      </c>
      <c r="BO216" s="46">
        <f t="shared" si="605"/>
        <v>0</v>
      </c>
      <c r="BP216" s="46">
        <f t="shared" si="606"/>
        <v>0</v>
      </c>
      <c r="BQ216" s="46">
        <f t="shared" si="607"/>
        <v>0</v>
      </c>
      <c r="BR216" s="46">
        <f t="shared" si="608"/>
        <v>0</v>
      </c>
      <c r="BS216" s="46">
        <f t="shared" si="609"/>
        <v>0</v>
      </c>
      <c r="BT216" s="46">
        <f t="shared" si="610"/>
        <v>0</v>
      </c>
      <c r="BU216" s="46">
        <f t="shared" si="611"/>
        <v>0</v>
      </c>
      <c r="BV216" s="46">
        <f t="shared" si="612"/>
        <v>0</v>
      </c>
      <c r="BW216" s="46">
        <f t="shared" si="613"/>
        <v>0</v>
      </c>
      <c r="BX216" s="46">
        <f t="shared" si="614"/>
        <v>0</v>
      </c>
      <c r="BY216" s="46">
        <f t="shared" si="615"/>
        <v>0</v>
      </c>
      <c r="BZ216" s="46">
        <f t="shared" si="616"/>
        <v>0</v>
      </c>
      <c r="CA216" s="46">
        <f t="shared" si="617"/>
        <v>0</v>
      </c>
      <c r="CB216" s="46">
        <f t="shared" si="618"/>
        <v>0</v>
      </c>
      <c r="CC216" s="46">
        <f t="shared" si="619"/>
        <v>0</v>
      </c>
      <c r="CD216" s="46">
        <f t="shared" si="620"/>
        <v>0</v>
      </c>
      <c r="CE216" s="46">
        <f t="shared" si="621"/>
        <v>0</v>
      </c>
      <c r="CF216" s="46">
        <f t="shared" si="622"/>
        <v>0</v>
      </c>
      <c r="CH216" s="46">
        <f t="shared" si="623"/>
        <v>0</v>
      </c>
      <c r="CI216" s="46">
        <f t="shared" si="624"/>
        <v>0</v>
      </c>
      <c r="CJ216" s="46">
        <f t="shared" si="625"/>
        <v>0</v>
      </c>
      <c r="CK216" s="46">
        <f t="shared" si="626"/>
        <v>0</v>
      </c>
      <c r="CL216" s="46">
        <f t="shared" si="627"/>
        <v>0</v>
      </c>
      <c r="CN216" s="65" t="str">
        <f t="shared" si="628"/>
        <v>Ok</v>
      </c>
      <c r="CO216" s="65" t="str">
        <f t="shared" si="629"/>
        <v>Ok</v>
      </c>
      <c r="CP216" s="65" t="str">
        <f t="shared" si="630"/>
        <v>Ok</v>
      </c>
      <c r="CQ216" s="65" t="str">
        <f t="shared" si="631"/>
        <v>Ok</v>
      </c>
      <c r="CR216" s="65" t="str">
        <f t="shared" si="632"/>
        <v>Ok</v>
      </c>
    </row>
    <row r="217" spans="1:96" s="1" customFormat="1">
      <c r="A217" s="1" t="s">
        <v>17</v>
      </c>
      <c r="C217" s="29"/>
      <c r="D217" s="29">
        <f>SUM(D211:D216)</f>
        <v>0</v>
      </c>
      <c r="E217" s="29">
        <f t="shared" ref="E217:BK217" ca="1" si="638">SUM(E211:E216)</f>
        <v>0</v>
      </c>
      <c r="F217" s="29">
        <f t="shared" ca="1" si="638"/>
        <v>0</v>
      </c>
      <c r="G217" s="29">
        <f t="shared" ca="1" si="638"/>
        <v>0</v>
      </c>
      <c r="H217" s="29">
        <f t="shared" ca="1" si="638"/>
        <v>0</v>
      </c>
      <c r="I217" s="29">
        <f t="shared" ca="1" si="638"/>
        <v>0</v>
      </c>
      <c r="J217" s="29">
        <f t="shared" ca="1" si="638"/>
        <v>0</v>
      </c>
      <c r="K217" s="29">
        <f t="shared" ca="1" si="638"/>
        <v>0</v>
      </c>
      <c r="L217" s="29">
        <f t="shared" ca="1" si="638"/>
        <v>0</v>
      </c>
      <c r="M217" s="29">
        <f t="shared" ca="1" si="638"/>
        <v>0</v>
      </c>
      <c r="N217" s="29">
        <f t="shared" ca="1" si="638"/>
        <v>0</v>
      </c>
      <c r="O217" s="29">
        <f t="shared" ca="1" si="638"/>
        <v>0</v>
      </c>
      <c r="P217" s="29">
        <f t="shared" ca="1" si="638"/>
        <v>0</v>
      </c>
      <c r="Q217" s="29">
        <f t="shared" ca="1" si="638"/>
        <v>0</v>
      </c>
      <c r="R217" s="29">
        <f t="shared" ca="1" si="638"/>
        <v>0</v>
      </c>
      <c r="S217" s="29">
        <f t="shared" ca="1" si="638"/>
        <v>0</v>
      </c>
      <c r="T217" s="29">
        <f t="shared" ca="1" si="638"/>
        <v>0</v>
      </c>
      <c r="U217" s="29">
        <f t="shared" ca="1" si="638"/>
        <v>0</v>
      </c>
      <c r="V217" s="29">
        <f t="shared" ca="1" si="638"/>
        <v>0</v>
      </c>
      <c r="W217" s="29">
        <f t="shared" ca="1" si="638"/>
        <v>0</v>
      </c>
      <c r="X217" s="29">
        <f t="shared" ca="1" si="638"/>
        <v>0</v>
      </c>
      <c r="Y217" s="29">
        <f t="shared" ca="1" si="638"/>
        <v>0</v>
      </c>
      <c r="Z217" s="29">
        <f t="shared" ca="1" si="638"/>
        <v>0</v>
      </c>
      <c r="AA217" s="29">
        <f t="shared" ca="1" si="638"/>
        <v>0</v>
      </c>
      <c r="AB217" s="29">
        <f t="shared" ca="1" si="638"/>
        <v>0</v>
      </c>
      <c r="AC217" s="29">
        <f t="shared" ca="1" si="638"/>
        <v>0</v>
      </c>
      <c r="AD217" s="29">
        <f t="shared" ca="1" si="638"/>
        <v>0</v>
      </c>
      <c r="AE217" s="29">
        <f t="shared" ca="1" si="638"/>
        <v>0</v>
      </c>
      <c r="AF217" s="29">
        <f t="shared" ca="1" si="638"/>
        <v>0</v>
      </c>
      <c r="AG217" s="29">
        <f t="shared" ca="1" si="638"/>
        <v>0</v>
      </c>
      <c r="AH217" s="29">
        <f t="shared" ca="1" si="638"/>
        <v>0</v>
      </c>
      <c r="AI217" s="29">
        <f t="shared" ca="1" si="638"/>
        <v>0</v>
      </c>
      <c r="AJ217" s="29">
        <f t="shared" ca="1" si="638"/>
        <v>0</v>
      </c>
      <c r="AK217" s="29">
        <f t="shared" ca="1" si="638"/>
        <v>0</v>
      </c>
      <c r="AL217" s="29">
        <f t="shared" ca="1" si="638"/>
        <v>0</v>
      </c>
      <c r="AM217" s="29">
        <f t="shared" ca="1" si="638"/>
        <v>0</v>
      </c>
      <c r="AN217" s="29">
        <f t="shared" ca="1" si="638"/>
        <v>0</v>
      </c>
      <c r="AO217" s="29">
        <f t="shared" ca="1" si="638"/>
        <v>0</v>
      </c>
      <c r="AP217" s="29">
        <f t="shared" ca="1" si="638"/>
        <v>0</v>
      </c>
      <c r="AQ217" s="29">
        <f t="shared" ca="1" si="638"/>
        <v>0</v>
      </c>
      <c r="AR217" s="29">
        <f t="shared" ca="1" si="638"/>
        <v>0</v>
      </c>
      <c r="AS217" s="29">
        <f t="shared" ca="1" si="638"/>
        <v>0</v>
      </c>
      <c r="AT217" s="29">
        <f t="shared" ca="1" si="638"/>
        <v>0</v>
      </c>
      <c r="AU217" s="29">
        <f t="shared" ca="1" si="638"/>
        <v>0</v>
      </c>
      <c r="AV217" s="29">
        <f t="shared" ca="1" si="638"/>
        <v>0</v>
      </c>
      <c r="AW217" s="29">
        <f t="shared" ca="1" si="638"/>
        <v>0</v>
      </c>
      <c r="AX217" s="29">
        <f t="shared" ca="1" si="638"/>
        <v>0</v>
      </c>
      <c r="AY217" s="29">
        <f t="shared" ca="1" si="638"/>
        <v>0</v>
      </c>
      <c r="AZ217" s="29">
        <f t="shared" ca="1" si="638"/>
        <v>0</v>
      </c>
      <c r="BA217" s="29">
        <f t="shared" ca="1" si="638"/>
        <v>0</v>
      </c>
      <c r="BB217" s="29">
        <f t="shared" ca="1" si="638"/>
        <v>0</v>
      </c>
      <c r="BC217" s="29">
        <f t="shared" ca="1" si="638"/>
        <v>0</v>
      </c>
      <c r="BD217" s="29">
        <f t="shared" ca="1" si="638"/>
        <v>0</v>
      </c>
      <c r="BE217" s="29">
        <f t="shared" ca="1" si="638"/>
        <v>0</v>
      </c>
      <c r="BF217" s="29">
        <f t="shared" ca="1" si="638"/>
        <v>0</v>
      </c>
      <c r="BG217" s="29">
        <f t="shared" ca="1" si="638"/>
        <v>0</v>
      </c>
      <c r="BH217" s="29">
        <f t="shared" ca="1" si="638"/>
        <v>0</v>
      </c>
      <c r="BI217" s="29">
        <f t="shared" ca="1" si="638"/>
        <v>0</v>
      </c>
      <c r="BJ217" s="29">
        <f t="shared" ca="1" si="638"/>
        <v>0</v>
      </c>
      <c r="BK217" s="29">
        <f t="shared" ca="1" si="638"/>
        <v>0</v>
      </c>
      <c r="BL217" s="59"/>
      <c r="BM217" s="27">
        <f t="shared" ca="1" si="603"/>
        <v>0</v>
      </c>
      <c r="BN217" s="27">
        <f t="shared" ca="1" si="604"/>
        <v>0</v>
      </c>
      <c r="BO217" s="27">
        <f t="shared" ca="1" si="605"/>
        <v>0</v>
      </c>
      <c r="BP217" s="27">
        <f t="shared" ca="1" si="606"/>
        <v>0</v>
      </c>
      <c r="BQ217" s="27">
        <f t="shared" ca="1" si="607"/>
        <v>0</v>
      </c>
      <c r="BR217" s="27">
        <f t="shared" ca="1" si="608"/>
        <v>0</v>
      </c>
      <c r="BS217" s="27">
        <f t="shared" ca="1" si="609"/>
        <v>0</v>
      </c>
      <c r="BT217" s="27">
        <f t="shared" ca="1" si="610"/>
        <v>0</v>
      </c>
      <c r="BU217" s="27">
        <f t="shared" ca="1" si="611"/>
        <v>0</v>
      </c>
      <c r="BV217" s="27">
        <f t="shared" ca="1" si="612"/>
        <v>0</v>
      </c>
      <c r="BW217" s="27">
        <f t="shared" ca="1" si="613"/>
        <v>0</v>
      </c>
      <c r="BX217" s="27">
        <f t="shared" ca="1" si="614"/>
        <v>0</v>
      </c>
      <c r="BY217" s="27">
        <f t="shared" ca="1" si="615"/>
        <v>0</v>
      </c>
      <c r="BZ217" s="27">
        <f t="shared" ca="1" si="616"/>
        <v>0</v>
      </c>
      <c r="CA217" s="27">
        <f t="shared" ca="1" si="617"/>
        <v>0</v>
      </c>
      <c r="CB217" s="27">
        <f t="shared" ca="1" si="618"/>
        <v>0</v>
      </c>
      <c r="CC217" s="27">
        <f t="shared" ca="1" si="619"/>
        <v>0</v>
      </c>
      <c r="CD217" s="27">
        <f t="shared" ca="1" si="620"/>
        <v>0</v>
      </c>
      <c r="CE217" s="27">
        <f t="shared" ca="1" si="621"/>
        <v>0</v>
      </c>
      <c r="CF217" s="27">
        <f t="shared" ca="1" si="622"/>
        <v>0</v>
      </c>
      <c r="CG217" s="59"/>
      <c r="CH217" s="27">
        <f t="shared" ca="1" si="623"/>
        <v>0</v>
      </c>
      <c r="CI217" s="27">
        <f t="shared" ca="1" si="624"/>
        <v>0</v>
      </c>
      <c r="CJ217" s="27">
        <f t="shared" ca="1" si="625"/>
        <v>0</v>
      </c>
      <c r="CK217" s="27">
        <f t="shared" ca="1" si="626"/>
        <v>0</v>
      </c>
      <c r="CL217" s="27">
        <f t="shared" ca="1" si="627"/>
        <v>0</v>
      </c>
      <c r="CM217" s="59"/>
      <c r="CN217" s="66" t="str">
        <f t="shared" ca="1" si="628"/>
        <v>Ok</v>
      </c>
      <c r="CO217" s="66" t="str">
        <f t="shared" ca="1" si="629"/>
        <v>Ok</v>
      </c>
      <c r="CP217" s="66" t="str">
        <f t="shared" ca="1" si="630"/>
        <v>Ok</v>
      </c>
      <c r="CQ217" s="66" t="str">
        <f t="shared" ca="1" si="631"/>
        <v>Ok</v>
      </c>
      <c r="CR217" s="66" t="str">
        <f t="shared" ca="1" si="632"/>
        <v>Ok</v>
      </c>
    </row>
    <row r="218" spans="1:96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</row>
    <row r="219" spans="1:96">
      <c r="A219" s="11" t="s">
        <v>18</v>
      </c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</row>
    <row r="220" spans="1:96">
      <c r="A220" s="11" t="s">
        <v>24</v>
      </c>
      <c r="C220" s="19"/>
      <c r="D220" s="19">
        <v>0</v>
      </c>
      <c r="E220" s="19">
        <f t="shared" ref="E220:BK220" si="639">-(E100-D100)*1500</f>
        <v>0</v>
      </c>
      <c r="F220" s="19">
        <f t="shared" si="639"/>
        <v>0</v>
      </c>
      <c r="G220" s="19">
        <f t="shared" si="639"/>
        <v>0</v>
      </c>
      <c r="H220" s="19">
        <f t="shared" si="639"/>
        <v>0</v>
      </c>
      <c r="I220" s="19">
        <f t="shared" si="639"/>
        <v>0</v>
      </c>
      <c r="J220" s="19">
        <f t="shared" si="639"/>
        <v>0</v>
      </c>
      <c r="K220" s="19">
        <f>-(K100-J100)*1500</f>
        <v>0</v>
      </c>
      <c r="L220" s="19">
        <f t="shared" si="639"/>
        <v>0</v>
      </c>
      <c r="M220" s="19">
        <f t="shared" si="639"/>
        <v>0</v>
      </c>
      <c r="N220" s="19">
        <f t="shared" si="639"/>
        <v>0</v>
      </c>
      <c r="O220" s="19">
        <f t="shared" si="639"/>
        <v>0</v>
      </c>
      <c r="P220" s="19">
        <f t="shared" si="639"/>
        <v>0</v>
      </c>
      <c r="Q220" s="19">
        <f t="shared" si="639"/>
        <v>0</v>
      </c>
      <c r="R220" s="19">
        <f t="shared" si="639"/>
        <v>0</v>
      </c>
      <c r="S220" s="19">
        <f t="shared" si="639"/>
        <v>0</v>
      </c>
      <c r="T220" s="19">
        <f t="shared" si="639"/>
        <v>0</v>
      </c>
      <c r="U220" s="19">
        <f t="shared" si="639"/>
        <v>0</v>
      </c>
      <c r="V220" s="19">
        <f t="shared" si="639"/>
        <v>0</v>
      </c>
      <c r="W220" s="19">
        <f t="shared" si="639"/>
        <v>0</v>
      </c>
      <c r="X220" s="19">
        <f t="shared" si="639"/>
        <v>0</v>
      </c>
      <c r="Y220" s="19">
        <f t="shared" si="639"/>
        <v>0</v>
      </c>
      <c r="Z220" s="19">
        <f t="shared" si="639"/>
        <v>0</v>
      </c>
      <c r="AA220" s="19">
        <f t="shared" si="639"/>
        <v>0</v>
      </c>
      <c r="AB220" s="19">
        <f t="shared" si="639"/>
        <v>0</v>
      </c>
      <c r="AC220" s="19">
        <f t="shared" si="639"/>
        <v>0</v>
      </c>
      <c r="AD220" s="19">
        <f t="shared" si="639"/>
        <v>0</v>
      </c>
      <c r="AE220" s="19">
        <f t="shared" si="639"/>
        <v>0</v>
      </c>
      <c r="AF220" s="19">
        <f t="shared" si="639"/>
        <v>0</v>
      </c>
      <c r="AG220" s="19">
        <f t="shared" si="639"/>
        <v>0</v>
      </c>
      <c r="AH220" s="19">
        <f t="shared" si="639"/>
        <v>0</v>
      </c>
      <c r="AI220" s="19">
        <f t="shared" si="639"/>
        <v>0</v>
      </c>
      <c r="AJ220" s="19">
        <f t="shared" si="639"/>
        <v>0</v>
      </c>
      <c r="AK220" s="19">
        <f t="shared" si="639"/>
        <v>0</v>
      </c>
      <c r="AL220" s="19">
        <f t="shared" si="639"/>
        <v>0</v>
      </c>
      <c r="AM220" s="19">
        <f t="shared" si="639"/>
        <v>0</v>
      </c>
      <c r="AN220" s="19">
        <f t="shared" si="639"/>
        <v>0</v>
      </c>
      <c r="AO220" s="19">
        <f t="shared" si="639"/>
        <v>0</v>
      </c>
      <c r="AP220" s="19">
        <f t="shared" si="639"/>
        <v>0</v>
      </c>
      <c r="AQ220" s="19">
        <f t="shared" si="639"/>
        <v>0</v>
      </c>
      <c r="AR220" s="19">
        <f t="shared" si="639"/>
        <v>0</v>
      </c>
      <c r="AS220" s="19">
        <f t="shared" si="639"/>
        <v>0</v>
      </c>
      <c r="AT220" s="19">
        <f t="shared" si="639"/>
        <v>0</v>
      </c>
      <c r="AU220" s="19">
        <f t="shared" si="639"/>
        <v>0</v>
      </c>
      <c r="AV220" s="19">
        <f t="shared" si="639"/>
        <v>0</v>
      </c>
      <c r="AW220" s="19">
        <f t="shared" si="639"/>
        <v>0</v>
      </c>
      <c r="AX220" s="19">
        <f t="shared" si="639"/>
        <v>0</v>
      </c>
      <c r="AY220" s="19">
        <f t="shared" si="639"/>
        <v>0</v>
      </c>
      <c r="AZ220" s="19">
        <f t="shared" si="639"/>
        <v>0</v>
      </c>
      <c r="BA220" s="19">
        <f t="shared" si="639"/>
        <v>0</v>
      </c>
      <c r="BB220" s="19">
        <f t="shared" si="639"/>
        <v>0</v>
      </c>
      <c r="BC220" s="19">
        <f t="shared" si="639"/>
        <v>0</v>
      </c>
      <c r="BD220" s="19">
        <f t="shared" si="639"/>
        <v>0</v>
      </c>
      <c r="BE220" s="19">
        <f t="shared" si="639"/>
        <v>0</v>
      </c>
      <c r="BF220" s="19">
        <f t="shared" si="639"/>
        <v>0</v>
      </c>
      <c r="BG220" s="19">
        <f t="shared" si="639"/>
        <v>0</v>
      </c>
      <c r="BH220" s="19">
        <f t="shared" si="639"/>
        <v>0</v>
      </c>
      <c r="BI220" s="19">
        <f t="shared" si="639"/>
        <v>0</v>
      </c>
      <c r="BJ220" s="19">
        <f t="shared" si="639"/>
        <v>0</v>
      </c>
      <c r="BK220" s="19">
        <f t="shared" si="639"/>
        <v>0</v>
      </c>
      <c r="BM220" s="17">
        <f>SUM(D220:F220)</f>
        <v>0</v>
      </c>
      <c r="BN220" s="17">
        <f>SUM(G220:I220)</f>
        <v>0</v>
      </c>
      <c r="BO220" s="17">
        <f>SUM(J220:L220)</f>
        <v>0</v>
      </c>
      <c r="BP220" s="17">
        <f>SUM(M220:O220)</f>
        <v>0</v>
      </c>
      <c r="BQ220" s="17">
        <f>SUM(P220:R220)</f>
        <v>0</v>
      </c>
      <c r="BR220" s="17">
        <f>SUM(S220:U220)</f>
        <v>0</v>
      </c>
      <c r="BS220" s="17">
        <f>SUM(V220:X220)</f>
        <v>0</v>
      </c>
      <c r="BT220" s="17">
        <f>SUM(Y220:AA220)</f>
        <v>0</v>
      </c>
      <c r="BU220" s="17">
        <f>SUM(AB220:AD220)</f>
        <v>0</v>
      </c>
      <c r="BV220" s="17">
        <f>SUM(AE220:AG220)</f>
        <v>0</v>
      </c>
      <c r="BW220" s="17">
        <f>SUM(AH220:AJ220)</f>
        <v>0</v>
      </c>
      <c r="BX220" s="17">
        <f>SUM(AK220:AM220)</f>
        <v>0</v>
      </c>
      <c r="BY220" s="17">
        <f>SUM(AN220:AP220)</f>
        <v>0</v>
      </c>
      <c r="BZ220" s="17">
        <f>SUM(AQ220:AS220)</f>
        <v>0</v>
      </c>
      <c r="CA220" s="17">
        <f>SUM(AT220:AV220)</f>
        <v>0</v>
      </c>
      <c r="CB220" s="17">
        <f>SUM(AW220:AY220)</f>
        <v>0</v>
      </c>
      <c r="CC220" s="17">
        <f>SUM(AZ220:BB220)</f>
        <v>0</v>
      </c>
      <c r="CD220" s="17">
        <f>SUM(BC220:BE220)</f>
        <v>0</v>
      </c>
      <c r="CE220" s="17">
        <f>SUM(BF220:BH220)</f>
        <v>0</v>
      </c>
      <c r="CF220" s="17">
        <f>SUM(BI220:BK220)</f>
        <v>0</v>
      </c>
      <c r="CH220" s="17">
        <f>SUM(D220:O220)</f>
        <v>0</v>
      </c>
      <c r="CI220" s="17">
        <f>SUM(P220:AA220)</f>
        <v>0</v>
      </c>
      <c r="CJ220" s="17">
        <f>SUM(AB220:AM220)</f>
        <v>0</v>
      </c>
      <c r="CK220" s="17">
        <f>SUM(AN220:AY220)</f>
        <v>0</v>
      </c>
      <c r="CL220" s="17">
        <f>SUM(AZ220:BK220)</f>
        <v>0</v>
      </c>
    </row>
    <row r="221" spans="1:96">
      <c r="A221" s="11" t="s">
        <v>25</v>
      </c>
      <c r="C221" s="19"/>
      <c r="D221" s="21">
        <v>0</v>
      </c>
      <c r="E221" s="21">
        <v>0</v>
      </c>
      <c r="F221" s="21">
        <f t="shared" ref="F221:O222" si="640">E221</f>
        <v>0</v>
      </c>
      <c r="G221" s="21">
        <f t="shared" si="640"/>
        <v>0</v>
      </c>
      <c r="H221" s="21">
        <f t="shared" si="640"/>
        <v>0</v>
      </c>
      <c r="I221" s="21">
        <f t="shared" si="640"/>
        <v>0</v>
      </c>
      <c r="J221" s="21">
        <f t="shared" si="640"/>
        <v>0</v>
      </c>
      <c r="K221" s="21">
        <f t="shared" si="640"/>
        <v>0</v>
      </c>
      <c r="L221" s="21">
        <f t="shared" si="640"/>
        <v>0</v>
      </c>
      <c r="M221" s="21">
        <f t="shared" si="640"/>
        <v>0</v>
      </c>
      <c r="N221" s="21">
        <f t="shared" si="640"/>
        <v>0</v>
      </c>
      <c r="O221" s="21">
        <f t="shared" si="640"/>
        <v>0</v>
      </c>
      <c r="P221" s="21">
        <v>0</v>
      </c>
      <c r="Q221" s="21">
        <v>0</v>
      </c>
      <c r="R221" s="21">
        <f t="shared" ref="R221:AA221" si="641">Q221</f>
        <v>0</v>
      </c>
      <c r="S221" s="21">
        <f t="shared" si="641"/>
        <v>0</v>
      </c>
      <c r="T221" s="21">
        <f t="shared" si="641"/>
        <v>0</v>
      </c>
      <c r="U221" s="21">
        <f t="shared" si="641"/>
        <v>0</v>
      </c>
      <c r="V221" s="21">
        <f t="shared" si="641"/>
        <v>0</v>
      </c>
      <c r="W221" s="21">
        <f t="shared" si="641"/>
        <v>0</v>
      </c>
      <c r="X221" s="21">
        <f t="shared" si="641"/>
        <v>0</v>
      </c>
      <c r="Y221" s="21">
        <f t="shared" si="641"/>
        <v>0</v>
      </c>
      <c r="Z221" s="21">
        <f t="shared" si="641"/>
        <v>0</v>
      </c>
      <c r="AA221" s="21">
        <f t="shared" si="641"/>
        <v>0</v>
      </c>
      <c r="AB221" s="21">
        <v>0</v>
      </c>
      <c r="AC221" s="21">
        <v>0</v>
      </c>
      <c r="AD221" s="21">
        <f t="shared" ref="AD221:AM221" si="642">AC221</f>
        <v>0</v>
      </c>
      <c r="AE221" s="21">
        <f t="shared" si="642"/>
        <v>0</v>
      </c>
      <c r="AF221" s="21">
        <f t="shared" si="642"/>
        <v>0</v>
      </c>
      <c r="AG221" s="21">
        <f t="shared" si="642"/>
        <v>0</v>
      </c>
      <c r="AH221" s="21">
        <f t="shared" si="642"/>
        <v>0</v>
      </c>
      <c r="AI221" s="21">
        <f t="shared" si="642"/>
        <v>0</v>
      </c>
      <c r="AJ221" s="21">
        <f t="shared" si="642"/>
        <v>0</v>
      </c>
      <c r="AK221" s="21">
        <f t="shared" si="642"/>
        <v>0</v>
      </c>
      <c r="AL221" s="21">
        <f t="shared" si="642"/>
        <v>0</v>
      </c>
      <c r="AM221" s="21">
        <f t="shared" si="642"/>
        <v>0</v>
      </c>
      <c r="AN221" s="21">
        <v>0</v>
      </c>
      <c r="AO221" s="21">
        <v>0</v>
      </c>
      <c r="AP221" s="21">
        <f t="shared" ref="AP221:AY221" si="643">AO221</f>
        <v>0</v>
      </c>
      <c r="AQ221" s="21">
        <f t="shared" si="643"/>
        <v>0</v>
      </c>
      <c r="AR221" s="21">
        <f t="shared" si="643"/>
        <v>0</v>
      </c>
      <c r="AS221" s="21">
        <f t="shared" si="643"/>
        <v>0</v>
      </c>
      <c r="AT221" s="21">
        <f t="shared" si="643"/>
        <v>0</v>
      </c>
      <c r="AU221" s="21">
        <f t="shared" si="643"/>
        <v>0</v>
      </c>
      <c r="AV221" s="21">
        <f t="shared" si="643"/>
        <v>0</v>
      </c>
      <c r="AW221" s="21">
        <f t="shared" si="643"/>
        <v>0</v>
      </c>
      <c r="AX221" s="21">
        <f t="shared" si="643"/>
        <v>0</v>
      </c>
      <c r="AY221" s="21">
        <f t="shared" si="643"/>
        <v>0</v>
      </c>
      <c r="AZ221" s="21">
        <v>0</v>
      </c>
      <c r="BA221" s="21">
        <v>0</v>
      </c>
      <c r="BB221" s="21">
        <f t="shared" ref="BB221:BK221" si="644">BA221</f>
        <v>0</v>
      </c>
      <c r="BC221" s="21">
        <f t="shared" si="644"/>
        <v>0</v>
      </c>
      <c r="BD221" s="21">
        <f t="shared" si="644"/>
        <v>0</v>
      </c>
      <c r="BE221" s="21">
        <f t="shared" si="644"/>
        <v>0</v>
      </c>
      <c r="BF221" s="21">
        <f t="shared" si="644"/>
        <v>0</v>
      </c>
      <c r="BG221" s="21">
        <f t="shared" si="644"/>
        <v>0</v>
      </c>
      <c r="BH221" s="21">
        <f t="shared" si="644"/>
        <v>0</v>
      </c>
      <c r="BI221" s="21">
        <f t="shared" si="644"/>
        <v>0</v>
      </c>
      <c r="BJ221" s="21">
        <f t="shared" si="644"/>
        <v>0</v>
      </c>
      <c r="BK221" s="21">
        <f t="shared" si="644"/>
        <v>0</v>
      </c>
      <c r="BM221" s="17">
        <f>SUM(D221:F221)</f>
        <v>0</v>
      </c>
      <c r="BN221" s="17">
        <f>SUM(G221:I221)</f>
        <v>0</v>
      </c>
      <c r="BO221" s="17">
        <f>SUM(J221:L221)</f>
        <v>0</v>
      </c>
      <c r="BP221" s="17">
        <f>SUM(M221:O221)</f>
        <v>0</v>
      </c>
      <c r="BQ221" s="17">
        <f>SUM(P221:R221)</f>
        <v>0</v>
      </c>
      <c r="BR221" s="17">
        <f>SUM(S221:U221)</f>
        <v>0</v>
      </c>
      <c r="BS221" s="17">
        <f>SUM(V221:X221)</f>
        <v>0</v>
      </c>
      <c r="BT221" s="17">
        <f>SUM(Y221:AA221)</f>
        <v>0</v>
      </c>
      <c r="BU221" s="17">
        <f>SUM(AB221:AD221)</f>
        <v>0</v>
      </c>
      <c r="BV221" s="17">
        <f>SUM(AE221:AG221)</f>
        <v>0</v>
      </c>
      <c r="BW221" s="17">
        <f>SUM(AH221:AJ221)</f>
        <v>0</v>
      </c>
      <c r="BX221" s="17">
        <f>SUM(AK221:AM221)</f>
        <v>0</v>
      </c>
      <c r="BY221" s="17">
        <f>SUM(AN221:AP221)</f>
        <v>0</v>
      </c>
      <c r="BZ221" s="17">
        <f>SUM(AQ221:AS221)</f>
        <v>0</v>
      </c>
      <c r="CA221" s="17">
        <f>SUM(AT221:AV221)</f>
        <v>0</v>
      </c>
      <c r="CB221" s="17">
        <f>SUM(AW221:AY221)</f>
        <v>0</v>
      </c>
      <c r="CC221" s="17">
        <f>SUM(AZ221:BB221)</f>
        <v>0</v>
      </c>
      <c r="CD221" s="17">
        <f>SUM(BC221:BE221)</f>
        <v>0</v>
      </c>
      <c r="CE221" s="17">
        <f>SUM(BF221:BH221)</f>
        <v>0</v>
      </c>
      <c r="CF221" s="17">
        <f>SUM(BI221:BK221)</f>
        <v>0</v>
      </c>
      <c r="CH221" s="17">
        <f>SUM(D221:O221)</f>
        <v>0</v>
      </c>
      <c r="CI221" s="17">
        <f>SUM(P221:AA221)</f>
        <v>0</v>
      </c>
      <c r="CJ221" s="17">
        <f>SUM(AB221:AM221)</f>
        <v>0</v>
      </c>
      <c r="CK221" s="17">
        <f>SUM(AN221:AY221)</f>
        <v>0</v>
      </c>
      <c r="CL221" s="17">
        <f>SUM(AZ221:BK221)</f>
        <v>0</v>
      </c>
      <c r="CN221" s="65" t="str">
        <f>IF(AND(ABS(CH221-SUM(D221:O221))&lt;0.0001,ABS(CH221-SUM(BM221:BP221))&lt;0.0001),"Ok","ERROR")</f>
        <v>Ok</v>
      </c>
      <c r="CO221" s="65" t="str">
        <f>IF(AND(ABS(CI221-SUM(P221:AA221))&lt;0.0001,ABS(CI221-SUM(BQ221:BT221))&lt;0.001),"Ok","ERROR")</f>
        <v>Ok</v>
      </c>
      <c r="CP221" s="65" t="str">
        <f>IF(AND(ABS(CJ221-SUM(AB221:AM221))&lt;0.0001,ABS(CJ221-SUM(BU221:BX221))&lt;0.0001),"Ok","ERROR")</f>
        <v>Ok</v>
      </c>
      <c r="CQ221" s="65" t="str">
        <f>IF(AND(ABS(CK221-SUM(AN221:AY221))&lt;0.0001,ABS(CK221-SUM(BY221:CB221))&lt;0.0001),"Ok","ERROR")</f>
        <v>Ok</v>
      </c>
      <c r="CR221" s="65" t="str">
        <f>IF(AND(ABS(CL221-SUM(AZ221:BK221))&lt;0.0001,ABS(CL221-SUM(CC221:CF221))&lt;0.0001),"Ok","ERROR")</f>
        <v>Ok</v>
      </c>
    </row>
    <row r="222" spans="1:96">
      <c r="A222" s="54" t="s">
        <v>139</v>
      </c>
      <c r="B222" s="48"/>
      <c r="C222" s="53"/>
      <c r="D222" s="49">
        <v>0</v>
      </c>
      <c r="E222" s="49">
        <f>D222</f>
        <v>0</v>
      </c>
      <c r="F222" s="49">
        <f t="shared" si="640"/>
        <v>0</v>
      </c>
      <c r="G222" s="49">
        <f t="shared" si="640"/>
        <v>0</v>
      </c>
      <c r="H222" s="49">
        <f t="shared" si="640"/>
        <v>0</v>
      </c>
      <c r="I222" s="49">
        <f t="shared" si="640"/>
        <v>0</v>
      </c>
      <c r="J222" s="49">
        <f t="shared" si="640"/>
        <v>0</v>
      </c>
      <c r="K222" s="49">
        <f t="shared" si="640"/>
        <v>0</v>
      </c>
      <c r="L222" s="49">
        <f t="shared" si="640"/>
        <v>0</v>
      </c>
      <c r="M222" s="49">
        <f t="shared" si="640"/>
        <v>0</v>
      </c>
      <c r="N222" s="49">
        <f t="shared" si="640"/>
        <v>0</v>
      </c>
      <c r="O222" s="49">
        <f t="shared" si="640"/>
        <v>0</v>
      </c>
      <c r="P222" s="49">
        <v>0</v>
      </c>
      <c r="Q222" s="49">
        <f t="shared" ref="Q222:AA222" si="645">P222</f>
        <v>0</v>
      </c>
      <c r="R222" s="49">
        <f t="shared" si="645"/>
        <v>0</v>
      </c>
      <c r="S222" s="49">
        <f t="shared" si="645"/>
        <v>0</v>
      </c>
      <c r="T222" s="49">
        <f t="shared" si="645"/>
        <v>0</v>
      </c>
      <c r="U222" s="49">
        <f t="shared" si="645"/>
        <v>0</v>
      </c>
      <c r="V222" s="49">
        <f t="shared" si="645"/>
        <v>0</v>
      </c>
      <c r="W222" s="49">
        <f t="shared" si="645"/>
        <v>0</v>
      </c>
      <c r="X222" s="49">
        <f t="shared" si="645"/>
        <v>0</v>
      </c>
      <c r="Y222" s="49">
        <f t="shared" si="645"/>
        <v>0</v>
      </c>
      <c r="Z222" s="49">
        <f t="shared" si="645"/>
        <v>0</v>
      </c>
      <c r="AA222" s="49">
        <f t="shared" si="645"/>
        <v>0</v>
      </c>
      <c r="AB222" s="49">
        <v>0</v>
      </c>
      <c r="AC222" s="49">
        <f t="shared" ref="AC222:AM222" si="646">AB222</f>
        <v>0</v>
      </c>
      <c r="AD222" s="49">
        <f t="shared" si="646"/>
        <v>0</v>
      </c>
      <c r="AE222" s="49">
        <f t="shared" si="646"/>
        <v>0</v>
      </c>
      <c r="AF222" s="49">
        <f t="shared" si="646"/>
        <v>0</v>
      </c>
      <c r="AG222" s="49">
        <f t="shared" si="646"/>
        <v>0</v>
      </c>
      <c r="AH222" s="49">
        <f t="shared" si="646"/>
        <v>0</v>
      </c>
      <c r="AI222" s="49">
        <f t="shared" si="646"/>
        <v>0</v>
      </c>
      <c r="AJ222" s="49">
        <f t="shared" si="646"/>
        <v>0</v>
      </c>
      <c r="AK222" s="49">
        <f t="shared" si="646"/>
        <v>0</v>
      </c>
      <c r="AL222" s="49">
        <f t="shared" si="646"/>
        <v>0</v>
      </c>
      <c r="AM222" s="49">
        <f t="shared" si="646"/>
        <v>0</v>
      </c>
      <c r="AN222" s="49">
        <v>0</v>
      </c>
      <c r="AO222" s="49">
        <f t="shared" ref="AO222:AY222" si="647">AN222</f>
        <v>0</v>
      </c>
      <c r="AP222" s="49">
        <f t="shared" si="647"/>
        <v>0</v>
      </c>
      <c r="AQ222" s="49">
        <f t="shared" si="647"/>
        <v>0</v>
      </c>
      <c r="AR222" s="49">
        <f t="shared" si="647"/>
        <v>0</v>
      </c>
      <c r="AS222" s="49">
        <f t="shared" si="647"/>
        <v>0</v>
      </c>
      <c r="AT222" s="49">
        <f t="shared" si="647"/>
        <v>0</v>
      </c>
      <c r="AU222" s="49">
        <f t="shared" si="647"/>
        <v>0</v>
      </c>
      <c r="AV222" s="49">
        <f t="shared" si="647"/>
        <v>0</v>
      </c>
      <c r="AW222" s="49">
        <f t="shared" si="647"/>
        <v>0</v>
      </c>
      <c r="AX222" s="49">
        <f t="shared" si="647"/>
        <v>0</v>
      </c>
      <c r="AY222" s="49">
        <f t="shared" si="647"/>
        <v>0</v>
      </c>
      <c r="AZ222" s="49">
        <v>0</v>
      </c>
      <c r="BA222" s="49">
        <f t="shared" ref="BA222:BK222" si="648">AZ222</f>
        <v>0</v>
      </c>
      <c r="BB222" s="49">
        <f t="shared" si="648"/>
        <v>0</v>
      </c>
      <c r="BC222" s="49">
        <f t="shared" si="648"/>
        <v>0</v>
      </c>
      <c r="BD222" s="49">
        <f t="shared" si="648"/>
        <v>0</v>
      </c>
      <c r="BE222" s="49">
        <f t="shared" si="648"/>
        <v>0</v>
      </c>
      <c r="BF222" s="49">
        <f t="shared" si="648"/>
        <v>0</v>
      </c>
      <c r="BG222" s="49">
        <f t="shared" si="648"/>
        <v>0</v>
      </c>
      <c r="BH222" s="49">
        <f t="shared" si="648"/>
        <v>0</v>
      </c>
      <c r="BI222" s="49">
        <f t="shared" si="648"/>
        <v>0</v>
      </c>
      <c r="BJ222" s="49">
        <f t="shared" si="648"/>
        <v>0</v>
      </c>
      <c r="BK222" s="49">
        <f t="shared" si="648"/>
        <v>0</v>
      </c>
      <c r="BM222" s="46">
        <f>SUM(D222:F222)</f>
        <v>0</v>
      </c>
      <c r="BN222" s="46">
        <f>SUM(G222:I222)</f>
        <v>0</v>
      </c>
      <c r="BO222" s="46">
        <f>SUM(J222:L222)</f>
        <v>0</v>
      </c>
      <c r="BP222" s="46">
        <f>SUM(M222:O222)</f>
        <v>0</v>
      </c>
      <c r="BQ222" s="46">
        <f>SUM(P222:R222)</f>
        <v>0</v>
      </c>
      <c r="BR222" s="46">
        <f>SUM(S222:U222)</f>
        <v>0</v>
      </c>
      <c r="BS222" s="46">
        <f>SUM(V222:X222)</f>
        <v>0</v>
      </c>
      <c r="BT222" s="46">
        <f>SUM(Y222:AA222)</f>
        <v>0</v>
      </c>
      <c r="BU222" s="46">
        <f>SUM(AB222:AD222)</f>
        <v>0</v>
      </c>
      <c r="BV222" s="46">
        <f>SUM(AE222:AG222)</f>
        <v>0</v>
      </c>
      <c r="BW222" s="46">
        <f>SUM(AH222:AJ222)</f>
        <v>0</v>
      </c>
      <c r="BX222" s="46">
        <f>SUM(AK222:AM222)</f>
        <v>0</v>
      </c>
      <c r="BY222" s="46">
        <f>SUM(AN222:AP222)</f>
        <v>0</v>
      </c>
      <c r="BZ222" s="46">
        <f>SUM(AQ222:AS222)</f>
        <v>0</v>
      </c>
      <c r="CA222" s="46">
        <f>SUM(AT222:AV222)</f>
        <v>0</v>
      </c>
      <c r="CB222" s="46">
        <f>SUM(AW222:AY222)</f>
        <v>0</v>
      </c>
      <c r="CC222" s="46">
        <f>SUM(AZ222:BB222)</f>
        <v>0</v>
      </c>
      <c r="CD222" s="46">
        <f>SUM(BC222:BE222)</f>
        <v>0</v>
      </c>
      <c r="CE222" s="46">
        <f>SUM(BF222:BH222)</f>
        <v>0</v>
      </c>
      <c r="CF222" s="46">
        <f>SUM(BI222:BK222)</f>
        <v>0</v>
      </c>
      <c r="CH222" s="46">
        <f>SUM(D222:O222)</f>
        <v>0</v>
      </c>
      <c r="CI222" s="46">
        <f>SUM(P222:AA222)</f>
        <v>0</v>
      </c>
      <c r="CJ222" s="46">
        <f>SUM(AB222:AM222)</f>
        <v>0</v>
      </c>
      <c r="CK222" s="46">
        <f>SUM(AN222:AY222)</f>
        <v>0</v>
      </c>
      <c r="CL222" s="46">
        <f>SUM(AZ222:BK222)</f>
        <v>0</v>
      </c>
      <c r="CN222" s="65" t="str">
        <f>IF(AND(ABS(CH222-SUM(D222:O222))&lt;0.0001,ABS(CH222-SUM(BM222:BP222))&lt;0.0001),"Ok","ERROR")</f>
        <v>Ok</v>
      </c>
      <c r="CO222" s="65" t="str">
        <f>IF(AND(ABS(CI222-SUM(P222:AA222))&lt;0.0001,ABS(CI222-SUM(BQ222:BT222))&lt;0.001),"Ok","ERROR")</f>
        <v>Ok</v>
      </c>
      <c r="CP222" s="65" t="str">
        <f>IF(AND(ABS(CJ222-SUM(AB222:AM222))&lt;0.0001,ABS(CJ222-SUM(BU222:BX222))&lt;0.0001),"Ok","ERROR")</f>
        <v>Ok</v>
      </c>
      <c r="CQ222" s="65" t="str">
        <f>IF(AND(ABS(CK222-SUM(AN222:AY222))&lt;0.0001,ABS(CK222-SUM(BY222:CB222))&lt;0.0001),"Ok","ERROR")</f>
        <v>Ok</v>
      </c>
      <c r="CR222" s="65" t="str">
        <f>IF(AND(ABS(CL222-SUM(AZ222:BK222))&lt;0.0001,ABS(CL222-SUM(CC222:CF222))&lt;0.0001),"Ok","ERROR")</f>
        <v>Ok</v>
      </c>
    </row>
    <row r="223" spans="1:96" s="1" customFormat="1">
      <c r="A223" s="1" t="s">
        <v>19</v>
      </c>
      <c r="C223" s="29"/>
      <c r="D223" s="29">
        <f>SUM(D220:D222)</f>
        <v>0</v>
      </c>
      <c r="E223" s="29">
        <f t="shared" ref="E223:BK223" si="649">SUM(E220:E222)</f>
        <v>0</v>
      </c>
      <c r="F223" s="29">
        <f t="shared" si="649"/>
        <v>0</v>
      </c>
      <c r="G223" s="29">
        <f t="shared" si="649"/>
        <v>0</v>
      </c>
      <c r="H223" s="29">
        <f t="shared" si="649"/>
        <v>0</v>
      </c>
      <c r="I223" s="29">
        <f t="shared" si="649"/>
        <v>0</v>
      </c>
      <c r="J223" s="29">
        <f t="shared" si="649"/>
        <v>0</v>
      </c>
      <c r="K223" s="29">
        <f t="shared" si="649"/>
        <v>0</v>
      </c>
      <c r="L223" s="29">
        <f t="shared" si="649"/>
        <v>0</v>
      </c>
      <c r="M223" s="29">
        <f t="shared" si="649"/>
        <v>0</v>
      </c>
      <c r="N223" s="29">
        <f t="shared" si="649"/>
        <v>0</v>
      </c>
      <c r="O223" s="29">
        <f t="shared" si="649"/>
        <v>0</v>
      </c>
      <c r="P223" s="29">
        <f t="shared" si="649"/>
        <v>0</v>
      </c>
      <c r="Q223" s="29">
        <f t="shared" si="649"/>
        <v>0</v>
      </c>
      <c r="R223" s="29">
        <f t="shared" si="649"/>
        <v>0</v>
      </c>
      <c r="S223" s="29">
        <f t="shared" si="649"/>
        <v>0</v>
      </c>
      <c r="T223" s="29">
        <f t="shared" si="649"/>
        <v>0</v>
      </c>
      <c r="U223" s="29">
        <f t="shared" si="649"/>
        <v>0</v>
      </c>
      <c r="V223" s="29">
        <f t="shared" si="649"/>
        <v>0</v>
      </c>
      <c r="W223" s="29">
        <f t="shared" si="649"/>
        <v>0</v>
      </c>
      <c r="X223" s="29">
        <f t="shared" si="649"/>
        <v>0</v>
      </c>
      <c r="Y223" s="29">
        <f t="shared" si="649"/>
        <v>0</v>
      </c>
      <c r="Z223" s="29">
        <f t="shared" si="649"/>
        <v>0</v>
      </c>
      <c r="AA223" s="29">
        <f t="shared" si="649"/>
        <v>0</v>
      </c>
      <c r="AB223" s="29">
        <f t="shared" si="649"/>
        <v>0</v>
      </c>
      <c r="AC223" s="29">
        <f t="shared" si="649"/>
        <v>0</v>
      </c>
      <c r="AD223" s="29">
        <f t="shared" si="649"/>
        <v>0</v>
      </c>
      <c r="AE223" s="29">
        <f t="shared" si="649"/>
        <v>0</v>
      </c>
      <c r="AF223" s="29">
        <f t="shared" si="649"/>
        <v>0</v>
      </c>
      <c r="AG223" s="29">
        <f t="shared" si="649"/>
        <v>0</v>
      </c>
      <c r="AH223" s="29">
        <f t="shared" si="649"/>
        <v>0</v>
      </c>
      <c r="AI223" s="29">
        <f t="shared" si="649"/>
        <v>0</v>
      </c>
      <c r="AJ223" s="29">
        <f t="shared" si="649"/>
        <v>0</v>
      </c>
      <c r="AK223" s="29">
        <f t="shared" si="649"/>
        <v>0</v>
      </c>
      <c r="AL223" s="29">
        <f t="shared" si="649"/>
        <v>0</v>
      </c>
      <c r="AM223" s="29">
        <f t="shared" si="649"/>
        <v>0</v>
      </c>
      <c r="AN223" s="29">
        <f t="shared" si="649"/>
        <v>0</v>
      </c>
      <c r="AO223" s="29">
        <f t="shared" si="649"/>
        <v>0</v>
      </c>
      <c r="AP223" s="29">
        <f t="shared" si="649"/>
        <v>0</v>
      </c>
      <c r="AQ223" s="29">
        <f t="shared" si="649"/>
        <v>0</v>
      </c>
      <c r="AR223" s="29">
        <f t="shared" si="649"/>
        <v>0</v>
      </c>
      <c r="AS223" s="29">
        <f t="shared" si="649"/>
        <v>0</v>
      </c>
      <c r="AT223" s="29">
        <f t="shared" si="649"/>
        <v>0</v>
      </c>
      <c r="AU223" s="29">
        <f t="shared" si="649"/>
        <v>0</v>
      </c>
      <c r="AV223" s="29">
        <f t="shared" si="649"/>
        <v>0</v>
      </c>
      <c r="AW223" s="29">
        <f t="shared" si="649"/>
        <v>0</v>
      </c>
      <c r="AX223" s="29">
        <f t="shared" si="649"/>
        <v>0</v>
      </c>
      <c r="AY223" s="29">
        <f t="shared" si="649"/>
        <v>0</v>
      </c>
      <c r="AZ223" s="29">
        <f t="shared" si="649"/>
        <v>0</v>
      </c>
      <c r="BA223" s="29">
        <f t="shared" si="649"/>
        <v>0</v>
      </c>
      <c r="BB223" s="29">
        <f t="shared" si="649"/>
        <v>0</v>
      </c>
      <c r="BC223" s="29">
        <f t="shared" si="649"/>
        <v>0</v>
      </c>
      <c r="BD223" s="29">
        <f t="shared" si="649"/>
        <v>0</v>
      </c>
      <c r="BE223" s="29">
        <f t="shared" si="649"/>
        <v>0</v>
      </c>
      <c r="BF223" s="29">
        <f t="shared" si="649"/>
        <v>0</v>
      </c>
      <c r="BG223" s="29">
        <f t="shared" si="649"/>
        <v>0</v>
      </c>
      <c r="BH223" s="29">
        <f t="shared" si="649"/>
        <v>0</v>
      </c>
      <c r="BI223" s="29">
        <f t="shared" si="649"/>
        <v>0</v>
      </c>
      <c r="BJ223" s="29">
        <f t="shared" si="649"/>
        <v>0</v>
      </c>
      <c r="BK223" s="29">
        <f t="shared" si="649"/>
        <v>0</v>
      </c>
      <c r="BL223" s="59"/>
      <c r="BM223" s="27">
        <f>SUM(D223:F223)</f>
        <v>0</v>
      </c>
      <c r="BN223" s="27">
        <f>SUM(G223:I223)</f>
        <v>0</v>
      </c>
      <c r="BO223" s="27">
        <f>SUM(J223:L223)</f>
        <v>0</v>
      </c>
      <c r="BP223" s="27">
        <f>SUM(M223:O223)</f>
        <v>0</v>
      </c>
      <c r="BQ223" s="27">
        <f>SUM(P223:R223)</f>
        <v>0</v>
      </c>
      <c r="BR223" s="27">
        <f>SUM(S223:U223)</f>
        <v>0</v>
      </c>
      <c r="BS223" s="27">
        <f>SUM(V223:X223)</f>
        <v>0</v>
      </c>
      <c r="BT223" s="27">
        <f>SUM(Y223:AA223)</f>
        <v>0</v>
      </c>
      <c r="BU223" s="27">
        <f>SUM(AB223:AD223)</f>
        <v>0</v>
      </c>
      <c r="BV223" s="27">
        <f>SUM(AE223:AG223)</f>
        <v>0</v>
      </c>
      <c r="BW223" s="27">
        <f>SUM(AH223:AJ223)</f>
        <v>0</v>
      </c>
      <c r="BX223" s="27">
        <f>SUM(AK223:AM223)</f>
        <v>0</v>
      </c>
      <c r="BY223" s="27">
        <f>SUM(AN223:AP223)</f>
        <v>0</v>
      </c>
      <c r="BZ223" s="27">
        <f>SUM(AQ223:AS223)</f>
        <v>0</v>
      </c>
      <c r="CA223" s="27">
        <f>SUM(AT223:AV223)</f>
        <v>0</v>
      </c>
      <c r="CB223" s="27">
        <f>SUM(AW223:AY223)</f>
        <v>0</v>
      </c>
      <c r="CC223" s="27">
        <f>SUM(AZ223:BB223)</f>
        <v>0</v>
      </c>
      <c r="CD223" s="27">
        <f>SUM(BC223:BE223)</f>
        <v>0</v>
      </c>
      <c r="CE223" s="27">
        <f>SUM(BF223:BH223)</f>
        <v>0</v>
      </c>
      <c r="CF223" s="27">
        <f>SUM(BI223:BK223)</f>
        <v>0</v>
      </c>
      <c r="CG223" s="59"/>
      <c r="CH223" s="27">
        <f>SUM(D223:O223)</f>
        <v>0</v>
      </c>
      <c r="CI223" s="27">
        <f>SUM(P223:AA223)</f>
        <v>0</v>
      </c>
      <c r="CJ223" s="27">
        <f>SUM(AB223:AM223)</f>
        <v>0</v>
      </c>
      <c r="CK223" s="27">
        <f>SUM(AN223:AY223)</f>
        <v>0</v>
      </c>
      <c r="CL223" s="27">
        <f>SUM(AZ223:BK223)</f>
        <v>0</v>
      </c>
      <c r="CM223" s="59"/>
      <c r="CN223" s="66" t="str">
        <f>IF(AND(ABS(CH223-SUM(D223:O223))&lt;0.0001,ABS(CH223-SUM(BM223:BP223))&lt;0.0001),"Ok","ERROR")</f>
        <v>Ok</v>
      </c>
      <c r="CO223" s="66" t="str">
        <f>IF(AND(ABS(CI223-SUM(P223:AA223))&lt;0.0001,ABS(CI223-SUM(BQ223:BT223))&lt;0.001),"Ok","ERROR")</f>
        <v>Ok</v>
      </c>
      <c r="CP223" s="66" t="str">
        <f>IF(AND(ABS(CJ223-SUM(AB223:AM223))&lt;0.0001,ABS(CJ223-SUM(BU223:BX223))&lt;0.0001),"Ok","ERROR")</f>
        <v>Ok</v>
      </c>
      <c r="CQ223" s="66" t="str">
        <f>IF(AND(ABS(CK223-SUM(AN223:AY223))&lt;0.0001,ABS(CK223-SUM(BY223:CB223))&lt;0.0001),"Ok","ERROR")</f>
        <v>Ok</v>
      </c>
      <c r="CR223" s="66" t="str">
        <f>IF(AND(ABS(CL223-SUM(AZ223:BK223))&lt;0.0001,ABS(CL223-SUM(CC223:CF223))&lt;0.0001),"Ok","ERROR")</f>
        <v>Ok</v>
      </c>
    </row>
    <row r="224" spans="1:96">
      <c r="A224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H224" s="19"/>
      <c r="CI224" s="19"/>
      <c r="CJ224" s="19"/>
      <c r="CK224" s="19"/>
      <c r="CL224" s="19"/>
    </row>
    <row r="225" spans="1:96">
      <c r="A225" s="11" t="s">
        <v>20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H225" s="19"/>
      <c r="CI225" s="19"/>
      <c r="CJ225" s="19"/>
      <c r="CK225" s="19"/>
      <c r="CL225" s="19"/>
    </row>
    <row r="226" spans="1:96">
      <c r="A226" s="11" t="s">
        <v>140</v>
      </c>
      <c r="C226" s="19"/>
      <c r="D226" s="19">
        <f ca="1">D253</f>
        <v>0</v>
      </c>
      <c r="E226" s="19">
        <f t="shared" ref="E226:BK226" ca="1" si="650">E253</f>
        <v>0</v>
      </c>
      <c r="F226" s="19">
        <f t="shared" ca="1" si="650"/>
        <v>0</v>
      </c>
      <c r="G226" s="19">
        <f t="shared" ca="1" si="650"/>
        <v>0</v>
      </c>
      <c r="H226" s="19">
        <f t="shared" ca="1" si="650"/>
        <v>0</v>
      </c>
      <c r="I226" s="19">
        <f t="shared" ca="1" si="650"/>
        <v>0</v>
      </c>
      <c r="J226" s="19">
        <f t="shared" ca="1" si="650"/>
        <v>0</v>
      </c>
      <c r="K226" s="19">
        <f t="shared" ca="1" si="650"/>
        <v>0</v>
      </c>
      <c r="L226" s="19">
        <f t="shared" ca="1" si="650"/>
        <v>0</v>
      </c>
      <c r="M226" s="19">
        <f t="shared" ca="1" si="650"/>
        <v>0</v>
      </c>
      <c r="N226" s="19">
        <f t="shared" ca="1" si="650"/>
        <v>0</v>
      </c>
      <c r="O226" s="19">
        <f t="shared" ca="1" si="650"/>
        <v>0</v>
      </c>
      <c r="P226" s="19">
        <f t="shared" ca="1" si="650"/>
        <v>0</v>
      </c>
      <c r="Q226" s="19">
        <f t="shared" ca="1" si="650"/>
        <v>0</v>
      </c>
      <c r="R226" s="19">
        <f t="shared" ca="1" si="650"/>
        <v>0</v>
      </c>
      <c r="S226" s="19">
        <f t="shared" ca="1" si="650"/>
        <v>0</v>
      </c>
      <c r="T226" s="19">
        <f t="shared" ca="1" si="650"/>
        <v>0</v>
      </c>
      <c r="U226" s="19">
        <f t="shared" ca="1" si="650"/>
        <v>0</v>
      </c>
      <c r="V226" s="19">
        <f t="shared" ca="1" si="650"/>
        <v>0</v>
      </c>
      <c r="W226" s="19">
        <f t="shared" ca="1" si="650"/>
        <v>0</v>
      </c>
      <c r="X226" s="19">
        <f t="shared" ca="1" si="650"/>
        <v>0</v>
      </c>
      <c r="Y226" s="19">
        <f t="shared" ca="1" si="650"/>
        <v>0</v>
      </c>
      <c r="Z226" s="19">
        <f t="shared" ca="1" si="650"/>
        <v>0</v>
      </c>
      <c r="AA226" s="19">
        <f t="shared" ca="1" si="650"/>
        <v>0</v>
      </c>
      <c r="AB226" s="19">
        <f t="shared" ca="1" si="650"/>
        <v>0</v>
      </c>
      <c r="AC226" s="19">
        <f t="shared" ca="1" si="650"/>
        <v>0</v>
      </c>
      <c r="AD226" s="19">
        <f t="shared" ca="1" si="650"/>
        <v>0</v>
      </c>
      <c r="AE226" s="19">
        <f t="shared" ca="1" si="650"/>
        <v>0</v>
      </c>
      <c r="AF226" s="19">
        <f t="shared" ca="1" si="650"/>
        <v>0</v>
      </c>
      <c r="AG226" s="19">
        <f t="shared" ca="1" si="650"/>
        <v>0</v>
      </c>
      <c r="AH226" s="19">
        <f t="shared" ca="1" si="650"/>
        <v>0</v>
      </c>
      <c r="AI226" s="19">
        <f t="shared" ca="1" si="650"/>
        <v>0</v>
      </c>
      <c r="AJ226" s="19">
        <f t="shared" ca="1" si="650"/>
        <v>0</v>
      </c>
      <c r="AK226" s="19">
        <f t="shared" ca="1" si="650"/>
        <v>0</v>
      </c>
      <c r="AL226" s="19">
        <f t="shared" ca="1" si="650"/>
        <v>0</v>
      </c>
      <c r="AM226" s="19">
        <f t="shared" ca="1" si="650"/>
        <v>0</v>
      </c>
      <c r="AN226" s="19">
        <f t="shared" ca="1" si="650"/>
        <v>0</v>
      </c>
      <c r="AO226" s="19">
        <f t="shared" ca="1" si="650"/>
        <v>0</v>
      </c>
      <c r="AP226" s="19">
        <f t="shared" ca="1" si="650"/>
        <v>0</v>
      </c>
      <c r="AQ226" s="19">
        <f t="shared" ca="1" si="650"/>
        <v>0</v>
      </c>
      <c r="AR226" s="19">
        <f t="shared" ca="1" si="650"/>
        <v>0</v>
      </c>
      <c r="AS226" s="19">
        <f t="shared" ca="1" si="650"/>
        <v>0</v>
      </c>
      <c r="AT226" s="19">
        <f t="shared" ca="1" si="650"/>
        <v>0</v>
      </c>
      <c r="AU226" s="19">
        <f t="shared" ca="1" si="650"/>
        <v>0</v>
      </c>
      <c r="AV226" s="19">
        <f t="shared" ca="1" si="650"/>
        <v>0</v>
      </c>
      <c r="AW226" s="19">
        <f t="shared" ca="1" si="650"/>
        <v>0</v>
      </c>
      <c r="AX226" s="19">
        <f t="shared" ca="1" si="650"/>
        <v>0</v>
      </c>
      <c r="AY226" s="19">
        <f t="shared" ca="1" si="650"/>
        <v>0</v>
      </c>
      <c r="AZ226" s="19">
        <f t="shared" ca="1" si="650"/>
        <v>0</v>
      </c>
      <c r="BA226" s="19">
        <f t="shared" ca="1" si="650"/>
        <v>0</v>
      </c>
      <c r="BB226" s="19">
        <f t="shared" ca="1" si="650"/>
        <v>0</v>
      </c>
      <c r="BC226" s="19">
        <f t="shared" ca="1" si="650"/>
        <v>0</v>
      </c>
      <c r="BD226" s="19">
        <f t="shared" ca="1" si="650"/>
        <v>0</v>
      </c>
      <c r="BE226" s="19">
        <f t="shared" ca="1" si="650"/>
        <v>0</v>
      </c>
      <c r="BF226" s="19">
        <f t="shared" ca="1" si="650"/>
        <v>0</v>
      </c>
      <c r="BG226" s="19">
        <f t="shared" ca="1" si="650"/>
        <v>0</v>
      </c>
      <c r="BH226" s="19">
        <f t="shared" ca="1" si="650"/>
        <v>0</v>
      </c>
      <c r="BI226" s="19">
        <f t="shared" ca="1" si="650"/>
        <v>0</v>
      </c>
      <c r="BJ226" s="19">
        <f t="shared" ca="1" si="650"/>
        <v>0</v>
      </c>
      <c r="BK226" s="19">
        <f t="shared" ca="1" si="650"/>
        <v>0</v>
      </c>
      <c r="BM226" s="17">
        <f ca="1">SUM(D226:F226)</f>
        <v>0</v>
      </c>
      <c r="BN226" s="17">
        <f ca="1">SUM(G226:I226)</f>
        <v>0</v>
      </c>
      <c r="BO226" s="17">
        <f ca="1">SUM(J226:L226)</f>
        <v>0</v>
      </c>
      <c r="BP226" s="17">
        <f ca="1">SUM(M226:O226)</f>
        <v>0</v>
      </c>
      <c r="BQ226" s="17">
        <f ca="1">SUM(P226:R226)</f>
        <v>0</v>
      </c>
      <c r="BR226" s="17">
        <f ca="1">SUM(S226:U226)</f>
        <v>0</v>
      </c>
      <c r="BS226" s="17">
        <f ca="1">SUM(V226:X226)</f>
        <v>0</v>
      </c>
      <c r="BT226" s="17">
        <f ca="1">SUM(Y226:AA226)</f>
        <v>0</v>
      </c>
      <c r="BU226" s="17">
        <f ca="1">SUM(AB226:AD226)</f>
        <v>0</v>
      </c>
      <c r="BV226" s="17">
        <f ca="1">SUM(AE226:AG226)</f>
        <v>0</v>
      </c>
      <c r="BW226" s="17">
        <f ca="1">SUM(AH226:AJ226)</f>
        <v>0</v>
      </c>
      <c r="BX226" s="17">
        <f ca="1">SUM(AK226:AM226)</f>
        <v>0</v>
      </c>
      <c r="BY226" s="17">
        <f ca="1">SUM(AN226:AP226)</f>
        <v>0</v>
      </c>
      <c r="BZ226" s="17">
        <f ca="1">SUM(AQ226:AS226)</f>
        <v>0</v>
      </c>
      <c r="CA226" s="17">
        <f ca="1">SUM(AT226:AV226)</f>
        <v>0</v>
      </c>
      <c r="CB226" s="17">
        <f ca="1">SUM(AW226:AY226)</f>
        <v>0</v>
      </c>
      <c r="CC226" s="17">
        <f ca="1">SUM(AZ226:BB226)</f>
        <v>0</v>
      </c>
      <c r="CD226" s="17">
        <f ca="1">SUM(BC226:BE226)</f>
        <v>0</v>
      </c>
      <c r="CE226" s="17">
        <f ca="1">SUM(BF226:BH226)</f>
        <v>0</v>
      </c>
      <c r="CF226" s="17">
        <f ca="1">SUM(BI226:BK226)</f>
        <v>0</v>
      </c>
      <c r="CH226" s="17">
        <f ca="1">SUM(D226:O226)</f>
        <v>0</v>
      </c>
      <c r="CI226" s="17">
        <f ca="1">SUM(P226:AA226)</f>
        <v>0</v>
      </c>
      <c r="CJ226" s="17">
        <f ca="1">SUM(AB226:AM226)</f>
        <v>0</v>
      </c>
      <c r="CK226" s="17">
        <f ca="1">SUM(AN226:AY226)</f>
        <v>0</v>
      </c>
      <c r="CL226" s="17">
        <f ca="1">SUM(AZ226:BK226)</f>
        <v>0</v>
      </c>
      <c r="CN226" s="65" t="str">
        <f ca="1">IF(AND(ABS(CH226-SUM(D226:O226))&lt;0.0001,ABS(CH226-SUM(BM226:BP226))&lt;0.0001),"Ok","ERROR")</f>
        <v>Ok</v>
      </c>
      <c r="CO226" s="65" t="str">
        <f ca="1">IF(AND(ABS(CI226-SUM(P226:AA226))&lt;0.0001,ABS(CI226-SUM(BQ226:BT226))&lt;0.001),"Ok","ERROR")</f>
        <v>Ok</v>
      </c>
      <c r="CP226" s="65" t="str">
        <f ca="1">IF(AND(ABS(CJ226-SUM(AB226:AM226))&lt;0.0001,ABS(CJ226-SUM(BU226:BX226))&lt;0.0001),"Ok","ERROR")</f>
        <v>Ok</v>
      </c>
      <c r="CQ226" s="65" t="str">
        <f ca="1">IF(AND(ABS(CK226-SUM(AN226:AY226))&lt;0.0001,ABS(CK226-SUM(BY226:CB226))&lt;0.0001),"Ok","ERROR")</f>
        <v>Ok</v>
      </c>
      <c r="CR226" s="65" t="str">
        <f ca="1">IF(AND(ABS(CL226-SUM(AZ226:BK226))&lt;0.0001,ABS(CL226-SUM(CC226:CF226))&lt;0.0001),"Ok","ERROR")</f>
        <v>Ok</v>
      </c>
    </row>
    <row r="227" spans="1:96">
      <c r="A227" s="11" t="s">
        <v>27</v>
      </c>
      <c r="C227" s="19"/>
      <c r="D227" s="19">
        <f>D244</f>
        <v>0</v>
      </c>
      <c r="E227" s="19">
        <f t="shared" ref="E227:BK227" si="651">E244</f>
        <v>0</v>
      </c>
      <c r="F227" s="19">
        <f t="shared" si="651"/>
        <v>0</v>
      </c>
      <c r="G227" s="19">
        <f t="shared" si="651"/>
        <v>0</v>
      </c>
      <c r="H227" s="19">
        <f t="shared" si="651"/>
        <v>0</v>
      </c>
      <c r="I227" s="19">
        <f t="shared" si="651"/>
        <v>0</v>
      </c>
      <c r="J227" s="19">
        <f t="shared" si="651"/>
        <v>0</v>
      </c>
      <c r="K227" s="19">
        <f t="shared" si="651"/>
        <v>0</v>
      </c>
      <c r="L227" s="19">
        <f t="shared" si="651"/>
        <v>0</v>
      </c>
      <c r="M227" s="19">
        <f t="shared" si="651"/>
        <v>0</v>
      </c>
      <c r="N227" s="19">
        <f t="shared" si="651"/>
        <v>0</v>
      </c>
      <c r="O227" s="19">
        <f t="shared" si="651"/>
        <v>0</v>
      </c>
      <c r="P227" s="19">
        <f t="shared" si="651"/>
        <v>0</v>
      </c>
      <c r="Q227" s="19">
        <f t="shared" si="651"/>
        <v>0</v>
      </c>
      <c r="R227" s="19">
        <f t="shared" si="651"/>
        <v>0</v>
      </c>
      <c r="S227" s="19">
        <f t="shared" si="651"/>
        <v>0</v>
      </c>
      <c r="T227" s="19">
        <f t="shared" si="651"/>
        <v>0</v>
      </c>
      <c r="U227" s="19">
        <f t="shared" si="651"/>
        <v>0</v>
      </c>
      <c r="V227" s="19">
        <f t="shared" si="651"/>
        <v>0</v>
      </c>
      <c r="W227" s="19">
        <f t="shared" si="651"/>
        <v>0</v>
      </c>
      <c r="X227" s="19">
        <f t="shared" si="651"/>
        <v>0</v>
      </c>
      <c r="Y227" s="19">
        <f t="shared" si="651"/>
        <v>0</v>
      </c>
      <c r="Z227" s="19">
        <f t="shared" si="651"/>
        <v>0</v>
      </c>
      <c r="AA227" s="19">
        <f t="shared" si="651"/>
        <v>0</v>
      </c>
      <c r="AB227" s="19">
        <f t="shared" si="651"/>
        <v>0</v>
      </c>
      <c r="AC227" s="19">
        <f t="shared" si="651"/>
        <v>0</v>
      </c>
      <c r="AD227" s="19">
        <f t="shared" si="651"/>
        <v>0</v>
      </c>
      <c r="AE227" s="19">
        <f t="shared" si="651"/>
        <v>0</v>
      </c>
      <c r="AF227" s="19">
        <f t="shared" si="651"/>
        <v>0</v>
      </c>
      <c r="AG227" s="19">
        <f t="shared" si="651"/>
        <v>0</v>
      </c>
      <c r="AH227" s="19">
        <f t="shared" si="651"/>
        <v>0</v>
      </c>
      <c r="AI227" s="19">
        <f t="shared" si="651"/>
        <v>0</v>
      </c>
      <c r="AJ227" s="19">
        <f t="shared" si="651"/>
        <v>0</v>
      </c>
      <c r="AK227" s="19">
        <f t="shared" si="651"/>
        <v>0</v>
      </c>
      <c r="AL227" s="19">
        <f t="shared" si="651"/>
        <v>0</v>
      </c>
      <c r="AM227" s="19">
        <f t="shared" si="651"/>
        <v>0</v>
      </c>
      <c r="AN227" s="19">
        <f t="shared" si="651"/>
        <v>0</v>
      </c>
      <c r="AO227" s="19">
        <f t="shared" si="651"/>
        <v>0</v>
      </c>
      <c r="AP227" s="19">
        <f t="shared" si="651"/>
        <v>0</v>
      </c>
      <c r="AQ227" s="19">
        <f t="shared" si="651"/>
        <v>0</v>
      </c>
      <c r="AR227" s="19">
        <f t="shared" si="651"/>
        <v>0</v>
      </c>
      <c r="AS227" s="19">
        <f t="shared" si="651"/>
        <v>0</v>
      </c>
      <c r="AT227" s="19">
        <f t="shared" si="651"/>
        <v>0</v>
      </c>
      <c r="AU227" s="19">
        <f t="shared" si="651"/>
        <v>0</v>
      </c>
      <c r="AV227" s="19">
        <f t="shared" si="651"/>
        <v>0</v>
      </c>
      <c r="AW227" s="19">
        <f t="shared" si="651"/>
        <v>0</v>
      </c>
      <c r="AX227" s="19">
        <f t="shared" si="651"/>
        <v>0</v>
      </c>
      <c r="AY227" s="19">
        <f t="shared" si="651"/>
        <v>0</v>
      </c>
      <c r="AZ227" s="19">
        <f t="shared" si="651"/>
        <v>0</v>
      </c>
      <c r="BA227" s="19">
        <f t="shared" si="651"/>
        <v>0</v>
      </c>
      <c r="BB227" s="19">
        <f t="shared" si="651"/>
        <v>0</v>
      </c>
      <c r="BC227" s="19">
        <f t="shared" si="651"/>
        <v>0</v>
      </c>
      <c r="BD227" s="19">
        <f t="shared" si="651"/>
        <v>0</v>
      </c>
      <c r="BE227" s="19">
        <f t="shared" si="651"/>
        <v>0</v>
      </c>
      <c r="BF227" s="19">
        <f t="shared" si="651"/>
        <v>0</v>
      </c>
      <c r="BG227" s="19">
        <f t="shared" si="651"/>
        <v>0</v>
      </c>
      <c r="BH227" s="19">
        <f t="shared" si="651"/>
        <v>0</v>
      </c>
      <c r="BI227" s="19">
        <f t="shared" si="651"/>
        <v>0</v>
      </c>
      <c r="BJ227" s="19">
        <f t="shared" si="651"/>
        <v>0</v>
      </c>
      <c r="BK227" s="19">
        <f t="shared" si="651"/>
        <v>0</v>
      </c>
      <c r="BM227" s="17">
        <f>SUM(D227:F227)</f>
        <v>0</v>
      </c>
      <c r="BN227" s="17">
        <f>SUM(G227:I227)</f>
        <v>0</v>
      </c>
      <c r="BO227" s="17">
        <f>SUM(J227:L227)</f>
        <v>0</v>
      </c>
      <c r="BP227" s="17">
        <f>SUM(M227:O227)</f>
        <v>0</v>
      </c>
      <c r="BQ227" s="17">
        <f>SUM(P227:R227)</f>
        <v>0</v>
      </c>
      <c r="BR227" s="17">
        <f>SUM(S227:U227)</f>
        <v>0</v>
      </c>
      <c r="BS227" s="17">
        <f>SUM(V227:X227)</f>
        <v>0</v>
      </c>
      <c r="BT227" s="17">
        <f>SUM(Y227:AA227)</f>
        <v>0</v>
      </c>
      <c r="BU227" s="17">
        <f>SUM(AB227:AD227)</f>
        <v>0</v>
      </c>
      <c r="BV227" s="17">
        <f>SUM(AE227:AG227)</f>
        <v>0</v>
      </c>
      <c r="BW227" s="17">
        <f>SUM(AH227:AJ227)</f>
        <v>0</v>
      </c>
      <c r="BX227" s="17">
        <f>SUM(AK227:AM227)</f>
        <v>0</v>
      </c>
      <c r="BY227" s="17">
        <f>SUM(AN227:AP227)</f>
        <v>0</v>
      </c>
      <c r="BZ227" s="17">
        <f>SUM(AQ227:AS227)</f>
        <v>0</v>
      </c>
      <c r="CA227" s="17">
        <f>SUM(AT227:AV227)</f>
        <v>0</v>
      </c>
      <c r="CB227" s="17">
        <f>SUM(AW227:AY227)</f>
        <v>0</v>
      </c>
      <c r="CC227" s="17">
        <f>SUM(AZ227:BB227)</f>
        <v>0</v>
      </c>
      <c r="CD227" s="17">
        <f>SUM(BC227:BE227)</f>
        <v>0</v>
      </c>
      <c r="CE227" s="17">
        <f>SUM(BF227:BH227)</f>
        <v>0</v>
      </c>
      <c r="CF227" s="17">
        <f>SUM(BI227:BK227)</f>
        <v>0</v>
      </c>
      <c r="CH227" s="17">
        <f>SUM(D227:O227)</f>
        <v>0</v>
      </c>
      <c r="CI227" s="17">
        <f>SUM(P227:AA227)</f>
        <v>0</v>
      </c>
      <c r="CJ227" s="17">
        <f>SUM(AB227:AM227)</f>
        <v>0</v>
      </c>
      <c r="CK227" s="17">
        <f>SUM(AN227:AY227)</f>
        <v>0</v>
      </c>
      <c r="CL227" s="17">
        <f>SUM(AZ227:BK227)</f>
        <v>0</v>
      </c>
      <c r="CN227" s="65" t="str">
        <f>IF(AND(ABS(CH227-SUM(D227:O227))&lt;0.0001,ABS(CH227-SUM(BM227:BP227))&lt;0.0001),"Ok","ERROR")</f>
        <v>Ok</v>
      </c>
      <c r="CO227" s="65" t="str">
        <f>IF(AND(ABS(CI227-SUM(P227:AA227))&lt;0.0001,ABS(CI227-SUM(BQ227:BT227))&lt;0.001),"Ok","ERROR")</f>
        <v>Ok</v>
      </c>
      <c r="CP227" s="65" t="str">
        <f>IF(AND(ABS(CJ227-SUM(AB227:AM227))&lt;0.0001,ABS(CJ227-SUM(BU227:BX227))&lt;0.0001),"Ok","ERROR")</f>
        <v>Ok</v>
      </c>
      <c r="CQ227" s="65" t="str">
        <f>IF(AND(ABS(CK227-SUM(AN227:AY227))&lt;0.0001,ABS(CK227-SUM(BY227:CB227))&lt;0.0001),"Ok","ERROR")</f>
        <v>Ok</v>
      </c>
      <c r="CR227" s="65" t="str">
        <f>IF(AND(ABS(CL227-SUM(AZ227:BK227))&lt;0.0001,ABS(CL227-SUM(CC227:CF227))&lt;0.0001),"Ok","ERROR")</f>
        <v>Ok</v>
      </c>
    </row>
    <row r="228" spans="1:96">
      <c r="A228" s="11" t="s">
        <v>28</v>
      </c>
      <c r="C228" s="19"/>
      <c r="D228" s="19">
        <f t="shared" ref="D228:AI228" si="652">D26</f>
        <v>0</v>
      </c>
      <c r="E228" s="19">
        <f t="shared" si="652"/>
        <v>0</v>
      </c>
      <c r="F228" s="19">
        <f t="shared" si="652"/>
        <v>0</v>
      </c>
      <c r="G228" s="19">
        <f t="shared" si="652"/>
        <v>0</v>
      </c>
      <c r="H228" s="19">
        <f t="shared" si="652"/>
        <v>0</v>
      </c>
      <c r="I228" s="19">
        <f t="shared" si="652"/>
        <v>0</v>
      </c>
      <c r="J228" s="19">
        <f t="shared" si="652"/>
        <v>0</v>
      </c>
      <c r="K228" s="19">
        <f t="shared" si="652"/>
        <v>0</v>
      </c>
      <c r="L228" s="19">
        <f t="shared" si="652"/>
        <v>0</v>
      </c>
      <c r="M228" s="19">
        <f t="shared" si="652"/>
        <v>0</v>
      </c>
      <c r="N228" s="19">
        <f t="shared" si="652"/>
        <v>0</v>
      </c>
      <c r="O228" s="19">
        <f t="shared" si="652"/>
        <v>0</v>
      </c>
      <c r="P228" s="19">
        <f t="shared" si="652"/>
        <v>0</v>
      </c>
      <c r="Q228" s="19">
        <f t="shared" si="652"/>
        <v>0</v>
      </c>
      <c r="R228" s="19">
        <f t="shared" si="652"/>
        <v>0</v>
      </c>
      <c r="S228" s="19">
        <f t="shared" si="652"/>
        <v>0</v>
      </c>
      <c r="T228" s="19">
        <f t="shared" si="652"/>
        <v>0</v>
      </c>
      <c r="U228" s="19">
        <f t="shared" si="652"/>
        <v>0</v>
      </c>
      <c r="V228" s="19">
        <f t="shared" si="652"/>
        <v>0</v>
      </c>
      <c r="W228" s="19">
        <f t="shared" si="652"/>
        <v>0</v>
      </c>
      <c r="X228" s="19">
        <f t="shared" si="652"/>
        <v>0</v>
      </c>
      <c r="Y228" s="19">
        <f t="shared" si="652"/>
        <v>0</v>
      </c>
      <c r="Z228" s="19">
        <f t="shared" si="652"/>
        <v>0</v>
      </c>
      <c r="AA228" s="19">
        <f t="shared" si="652"/>
        <v>0</v>
      </c>
      <c r="AB228" s="19">
        <f t="shared" si="652"/>
        <v>0</v>
      </c>
      <c r="AC228" s="19">
        <f t="shared" si="652"/>
        <v>0</v>
      </c>
      <c r="AD228" s="19">
        <f t="shared" si="652"/>
        <v>0</v>
      </c>
      <c r="AE228" s="19">
        <f t="shared" si="652"/>
        <v>0</v>
      </c>
      <c r="AF228" s="19">
        <f t="shared" si="652"/>
        <v>0</v>
      </c>
      <c r="AG228" s="19">
        <f t="shared" si="652"/>
        <v>0</v>
      </c>
      <c r="AH228" s="19">
        <f t="shared" si="652"/>
        <v>0</v>
      </c>
      <c r="AI228" s="19">
        <f t="shared" si="652"/>
        <v>0</v>
      </c>
      <c r="AJ228" s="19">
        <f t="shared" ref="AJ228:BK228" si="653">AJ26</f>
        <v>0</v>
      </c>
      <c r="AK228" s="19">
        <f t="shared" si="653"/>
        <v>0</v>
      </c>
      <c r="AL228" s="19">
        <f t="shared" si="653"/>
        <v>0</v>
      </c>
      <c r="AM228" s="19">
        <f t="shared" si="653"/>
        <v>0</v>
      </c>
      <c r="AN228" s="19">
        <f t="shared" si="653"/>
        <v>0</v>
      </c>
      <c r="AO228" s="19">
        <f t="shared" si="653"/>
        <v>0</v>
      </c>
      <c r="AP228" s="19">
        <f t="shared" si="653"/>
        <v>0</v>
      </c>
      <c r="AQ228" s="19">
        <f t="shared" si="653"/>
        <v>0</v>
      </c>
      <c r="AR228" s="19">
        <f t="shared" si="653"/>
        <v>0</v>
      </c>
      <c r="AS228" s="19">
        <f t="shared" si="653"/>
        <v>0</v>
      </c>
      <c r="AT228" s="19">
        <f t="shared" si="653"/>
        <v>0</v>
      </c>
      <c r="AU228" s="19">
        <f t="shared" si="653"/>
        <v>0</v>
      </c>
      <c r="AV228" s="19">
        <f t="shared" si="653"/>
        <v>0</v>
      </c>
      <c r="AW228" s="19">
        <f t="shared" si="653"/>
        <v>0</v>
      </c>
      <c r="AX228" s="19">
        <f t="shared" si="653"/>
        <v>0</v>
      </c>
      <c r="AY228" s="19">
        <f t="shared" si="653"/>
        <v>0</v>
      </c>
      <c r="AZ228" s="19">
        <f t="shared" si="653"/>
        <v>0</v>
      </c>
      <c r="BA228" s="19">
        <f t="shared" si="653"/>
        <v>0</v>
      </c>
      <c r="BB228" s="19">
        <f t="shared" si="653"/>
        <v>0</v>
      </c>
      <c r="BC228" s="19">
        <f t="shared" si="653"/>
        <v>0</v>
      </c>
      <c r="BD228" s="19">
        <f t="shared" si="653"/>
        <v>0</v>
      </c>
      <c r="BE228" s="19">
        <f t="shared" si="653"/>
        <v>0</v>
      </c>
      <c r="BF228" s="19">
        <f t="shared" si="653"/>
        <v>0</v>
      </c>
      <c r="BG228" s="19">
        <f t="shared" si="653"/>
        <v>0</v>
      </c>
      <c r="BH228" s="19">
        <f t="shared" si="653"/>
        <v>0</v>
      </c>
      <c r="BI228" s="19">
        <f t="shared" si="653"/>
        <v>0</v>
      </c>
      <c r="BJ228" s="19">
        <f t="shared" si="653"/>
        <v>0</v>
      </c>
      <c r="BK228" s="19">
        <f t="shared" si="653"/>
        <v>0</v>
      </c>
      <c r="BM228" s="17">
        <f>SUM(D228:F228)</f>
        <v>0</v>
      </c>
      <c r="BN228" s="17">
        <f>SUM(G228:I228)</f>
        <v>0</v>
      </c>
      <c r="BO228" s="17">
        <f>SUM(J228:L228)</f>
        <v>0</v>
      </c>
      <c r="BP228" s="17">
        <f>SUM(M228:O228)</f>
        <v>0</v>
      </c>
      <c r="BQ228" s="17">
        <f>SUM(P228:R228)</f>
        <v>0</v>
      </c>
      <c r="BR228" s="17">
        <f>SUM(S228:U228)</f>
        <v>0</v>
      </c>
      <c r="BS228" s="17">
        <f>SUM(V228:X228)</f>
        <v>0</v>
      </c>
      <c r="BT228" s="17">
        <f>SUM(Y228:AA228)</f>
        <v>0</v>
      </c>
      <c r="BU228" s="17">
        <f>SUM(AB228:AD228)</f>
        <v>0</v>
      </c>
      <c r="BV228" s="17">
        <f>SUM(AE228:AG228)</f>
        <v>0</v>
      </c>
      <c r="BW228" s="17">
        <f>SUM(AH228:AJ228)</f>
        <v>0</v>
      </c>
      <c r="BX228" s="17">
        <f>SUM(AK228:AM228)</f>
        <v>0</v>
      </c>
      <c r="BY228" s="17">
        <f>SUM(AN228:AP228)</f>
        <v>0</v>
      </c>
      <c r="BZ228" s="17">
        <f>SUM(AQ228:AS228)</f>
        <v>0</v>
      </c>
      <c r="CA228" s="17">
        <f>SUM(AT228:AV228)</f>
        <v>0</v>
      </c>
      <c r="CB228" s="17">
        <f>SUM(AW228:AY228)</f>
        <v>0</v>
      </c>
      <c r="CC228" s="17">
        <f>SUM(AZ228:BB228)</f>
        <v>0</v>
      </c>
      <c r="CD228" s="17">
        <f>SUM(BC228:BE228)</f>
        <v>0</v>
      </c>
      <c r="CE228" s="17">
        <f>SUM(BF228:BH228)</f>
        <v>0</v>
      </c>
      <c r="CF228" s="17">
        <f>SUM(BI228:BK228)</f>
        <v>0</v>
      </c>
      <c r="CH228" s="17">
        <f>SUM(D228:O228)</f>
        <v>0</v>
      </c>
      <c r="CI228" s="17">
        <f>SUM(P228:AA228)</f>
        <v>0</v>
      </c>
      <c r="CJ228" s="17">
        <f>SUM(AB228:AM228)</f>
        <v>0</v>
      </c>
      <c r="CK228" s="17">
        <f>SUM(AN228:AY228)</f>
        <v>0</v>
      </c>
      <c r="CL228" s="17">
        <f>SUM(AZ228:BK228)</f>
        <v>0</v>
      </c>
      <c r="CN228" s="65" t="str">
        <f>IF(AND(ABS(CH228-SUM(D228:O228))&lt;0.0001,ABS(CH228-SUM(BM228:BP228))&lt;0.0001),"Ok","ERROR")</f>
        <v>Ok</v>
      </c>
      <c r="CO228" s="65" t="str">
        <f>IF(AND(ABS(CI228-SUM(P228:AA228))&lt;0.0001,ABS(CI228-SUM(BQ228:BT228))&lt;0.001),"Ok","ERROR")</f>
        <v>Ok</v>
      </c>
      <c r="CP228" s="65" t="str">
        <f>IF(AND(ABS(CJ228-SUM(AB228:AM228))&lt;0.0001,ABS(CJ228-SUM(BU228:BX228))&lt;0.0001),"Ok","ERROR")</f>
        <v>Ok</v>
      </c>
      <c r="CQ228" s="65" t="str">
        <f>IF(AND(ABS(CK228-SUM(AN228:AY228))&lt;0.0001,ABS(CK228-SUM(BY228:CB228))&lt;0.0001),"Ok","ERROR")</f>
        <v>Ok</v>
      </c>
      <c r="CR228" s="65" t="str">
        <f>IF(AND(ABS(CL228-SUM(AZ228:BK228))&lt;0.0001,ABS(CL228-SUM(CC228:CF228))&lt;0.0001),"Ok","ERROR")</f>
        <v>Ok</v>
      </c>
    </row>
    <row r="229" spans="1:96">
      <c r="A229" s="54" t="s">
        <v>29</v>
      </c>
      <c r="B229" s="48"/>
      <c r="C229" s="53"/>
      <c r="D229" s="49">
        <v>0</v>
      </c>
      <c r="E229" s="49">
        <f>D229</f>
        <v>0</v>
      </c>
      <c r="F229" s="49">
        <f t="shared" ref="F229:BJ229" si="654">E229</f>
        <v>0</v>
      </c>
      <c r="G229" s="49">
        <f t="shared" si="654"/>
        <v>0</v>
      </c>
      <c r="H229" s="49">
        <f t="shared" si="654"/>
        <v>0</v>
      </c>
      <c r="I229" s="49">
        <f t="shared" si="654"/>
        <v>0</v>
      </c>
      <c r="J229" s="49">
        <f t="shared" si="654"/>
        <v>0</v>
      </c>
      <c r="K229" s="49">
        <f t="shared" si="654"/>
        <v>0</v>
      </c>
      <c r="L229" s="49">
        <f t="shared" si="654"/>
        <v>0</v>
      </c>
      <c r="M229" s="49">
        <f t="shared" si="654"/>
        <v>0</v>
      </c>
      <c r="N229" s="49">
        <f t="shared" si="654"/>
        <v>0</v>
      </c>
      <c r="O229" s="49">
        <f t="shared" si="654"/>
        <v>0</v>
      </c>
      <c r="P229" s="49">
        <f t="shared" si="654"/>
        <v>0</v>
      </c>
      <c r="Q229" s="49">
        <f t="shared" si="654"/>
        <v>0</v>
      </c>
      <c r="R229" s="49">
        <f t="shared" si="654"/>
        <v>0</v>
      </c>
      <c r="S229" s="49">
        <f t="shared" si="654"/>
        <v>0</v>
      </c>
      <c r="T229" s="49">
        <f t="shared" si="654"/>
        <v>0</v>
      </c>
      <c r="U229" s="49">
        <f t="shared" si="654"/>
        <v>0</v>
      </c>
      <c r="V229" s="49">
        <f t="shared" si="654"/>
        <v>0</v>
      </c>
      <c r="W229" s="49">
        <f t="shared" si="654"/>
        <v>0</v>
      </c>
      <c r="X229" s="49">
        <f t="shared" si="654"/>
        <v>0</v>
      </c>
      <c r="Y229" s="49">
        <f t="shared" si="654"/>
        <v>0</v>
      </c>
      <c r="Z229" s="49">
        <f t="shared" si="654"/>
        <v>0</v>
      </c>
      <c r="AA229" s="49">
        <v>0</v>
      </c>
      <c r="AB229" s="49">
        <v>0</v>
      </c>
      <c r="AC229" s="49">
        <f t="shared" si="654"/>
        <v>0</v>
      </c>
      <c r="AD229" s="49">
        <f t="shared" si="654"/>
        <v>0</v>
      </c>
      <c r="AE229" s="49">
        <f t="shared" si="654"/>
        <v>0</v>
      </c>
      <c r="AF229" s="49">
        <f t="shared" si="654"/>
        <v>0</v>
      </c>
      <c r="AG229" s="49">
        <f t="shared" si="654"/>
        <v>0</v>
      </c>
      <c r="AH229" s="49">
        <f t="shared" si="654"/>
        <v>0</v>
      </c>
      <c r="AI229" s="49">
        <f t="shared" si="654"/>
        <v>0</v>
      </c>
      <c r="AJ229" s="49">
        <f t="shared" si="654"/>
        <v>0</v>
      </c>
      <c r="AK229" s="49">
        <f t="shared" si="654"/>
        <v>0</v>
      </c>
      <c r="AL229" s="49">
        <f t="shared" si="654"/>
        <v>0</v>
      </c>
      <c r="AM229" s="49">
        <v>0</v>
      </c>
      <c r="AN229" s="49">
        <v>0</v>
      </c>
      <c r="AO229" s="49">
        <f t="shared" si="654"/>
        <v>0</v>
      </c>
      <c r="AP229" s="49">
        <f t="shared" si="654"/>
        <v>0</v>
      </c>
      <c r="AQ229" s="49">
        <f t="shared" si="654"/>
        <v>0</v>
      </c>
      <c r="AR229" s="49">
        <f t="shared" si="654"/>
        <v>0</v>
      </c>
      <c r="AS229" s="49">
        <f t="shared" si="654"/>
        <v>0</v>
      </c>
      <c r="AT229" s="49">
        <f t="shared" si="654"/>
        <v>0</v>
      </c>
      <c r="AU229" s="49">
        <f t="shared" si="654"/>
        <v>0</v>
      </c>
      <c r="AV229" s="49">
        <f t="shared" si="654"/>
        <v>0</v>
      </c>
      <c r="AW229" s="49">
        <f t="shared" si="654"/>
        <v>0</v>
      </c>
      <c r="AX229" s="49">
        <f t="shared" si="654"/>
        <v>0</v>
      </c>
      <c r="AY229" s="49">
        <v>0</v>
      </c>
      <c r="AZ229" s="49">
        <v>0</v>
      </c>
      <c r="BA229" s="49">
        <f t="shared" si="654"/>
        <v>0</v>
      </c>
      <c r="BB229" s="49">
        <f t="shared" si="654"/>
        <v>0</v>
      </c>
      <c r="BC229" s="49">
        <f t="shared" si="654"/>
        <v>0</v>
      </c>
      <c r="BD229" s="49">
        <f t="shared" si="654"/>
        <v>0</v>
      </c>
      <c r="BE229" s="49">
        <f t="shared" si="654"/>
        <v>0</v>
      </c>
      <c r="BF229" s="49">
        <f t="shared" si="654"/>
        <v>0</v>
      </c>
      <c r="BG229" s="49">
        <f t="shared" si="654"/>
        <v>0</v>
      </c>
      <c r="BH229" s="49">
        <f t="shared" si="654"/>
        <v>0</v>
      </c>
      <c r="BI229" s="49">
        <f t="shared" si="654"/>
        <v>0</v>
      </c>
      <c r="BJ229" s="49">
        <f t="shared" si="654"/>
        <v>0</v>
      </c>
      <c r="BK229" s="49">
        <v>0</v>
      </c>
      <c r="BM229" s="46">
        <f>SUM(D229:F229)</f>
        <v>0</v>
      </c>
      <c r="BN229" s="46">
        <f>SUM(G229:I229)</f>
        <v>0</v>
      </c>
      <c r="BO229" s="46">
        <f>SUM(J229:L229)</f>
        <v>0</v>
      </c>
      <c r="BP229" s="46">
        <f>SUM(M229:O229)</f>
        <v>0</v>
      </c>
      <c r="BQ229" s="46">
        <f>SUM(P229:R229)</f>
        <v>0</v>
      </c>
      <c r="BR229" s="46">
        <f>SUM(S229:U229)</f>
        <v>0</v>
      </c>
      <c r="BS229" s="46">
        <f>SUM(V229:X229)</f>
        <v>0</v>
      </c>
      <c r="BT229" s="46">
        <f>SUM(Y229:AA229)</f>
        <v>0</v>
      </c>
      <c r="BU229" s="46">
        <f>SUM(AB229:AD229)</f>
        <v>0</v>
      </c>
      <c r="BV229" s="46">
        <f>SUM(AE229:AG229)</f>
        <v>0</v>
      </c>
      <c r="BW229" s="46">
        <f>SUM(AH229:AJ229)</f>
        <v>0</v>
      </c>
      <c r="BX229" s="46">
        <f>SUM(AK229:AM229)</f>
        <v>0</v>
      </c>
      <c r="BY229" s="46">
        <f>SUM(AN229:AP229)</f>
        <v>0</v>
      </c>
      <c r="BZ229" s="46">
        <f>SUM(AQ229:AS229)</f>
        <v>0</v>
      </c>
      <c r="CA229" s="46">
        <f>SUM(AT229:AV229)</f>
        <v>0</v>
      </c>
      <c r="CB229" s="46">
        <f>SUM(AW229:AY229)</f>
        <v>0</v>
      </c>
      <c r="CC229" s="46">
        <f>SUM(AZ229:BB229)</f>
        <v>0</v>
      </c>
      <c r="CD229" s="46">
        <f>SUM(BC229:BE229)</f>
        <v>0</v>
      </c>
      <c r="CE229" s="46">
        <f>SUM(BF229:BH229)</f>
        <v>0</v>
      </c>
      <c r="CF229" s="46">
        <f>SUM(BI229:BK229)</f>
        <v>0</v>
      </c>
      <c r="CH229" s="46">
        <f>SUM(D229:O229)</f>
        <v>0</v>
      </c>
      <c r="CI229" s="46">
        <f>SUM(P229:AA229)</f>
        <v>0</v>
      </c>
      <c r="CJ229" s="46">
        <f>SUM(AB229:AM229)</f>
        <v>0</v>
      </c>
      <c r="CK229" s="46">
        <f>SUM(AN229:AY229)</f>
        <v>0</v>
      </c>
      <c r="CL229" s="46">
        <f>SUM(AZ229:BK229)</f>
        <v>0</v>
      </c>
      <c r="CN229" s="65" t="str">
        <f>IF(AND(ABS(CH229-SUM(D229:O229))&lt;0.0001,ABS(CH229-SUM(BM229:BP229))&lt;0.0001),"Ok","ERROR")</f>
        <v>Ok</v>
      </c>
      <c r="CO229" s="65" t="str">
        <f>IF(AND(ABS(CI229-SUM(P229:AA229))&lt;0.0001,ABS(CI229-SUM(BQ229:BT229))&lt;0.001),"Ok","ERROR")</f>
        <v>Ok</v>
      </c>
      <c r="CP229" s="65" t="str">
        <f>IF(AND(ABS(CJ229-SUM(AB229:AM229))&lt;0.0001,ABS(CJ229-SUM(BU229:BX229))&lt;0.0001),"Ok","ERROR")</f>
        <v>Ok</v>
      </c>
      <c r="CQ229" s="65" t="str">
        <f>IF(AND(ABS(CK229-SUM(AN229:AY229))&lt;0.0001,ABS(CK229-SUM(BY229:CB229))&lt;0.0001),"Ok","ERROR")</f>
        <v>Ok</v>
      </c>
      <c r="CR229" s="65" t="str">
        <f>IF(AND(ABS(CL229-SUM(AZ229:BK229))&lt;0.0001,ABS(CL229-SUM(CC229:CF229))&lt;0.0001),"Ok","ERROR")</f>
        <v>Ok</v>
      </c>
    </row>
    <row r="230" spans="1:96" s="1" customFormat="1">
      <c r="A230" s="1" t="s">
        <v>21</v>
      </c>
      <c r="C230" s="29"/>
      <c r="D230" s="29">
        <f ca="1">SUM(D226:D229)</f>
        <v>0</v>
      </c>
      <c r="E230" s="29">
        <f t="shared" ref="E230:BK230" ca="1" si="655">SUM(E226:E229)</f>
        <v>0</v>
      </c>
      <c r="F230" s="29">
        <f t="shared" ca="1" si="655"/>
        <v>0</v>
      </c>
      <c r="G230" s="29">
        <f t="shared" ca="1" si="655"/>
        <v>0</v>
      </c>
      <c r="H230" s="29">
        <f t="shared" ca="1" si="655"/>
        <v>0</v>
      </c>
      <c r="I230" s="29">
        <f t="shared" ca="1" si="655"/>
        <v>0</v>
      </c>
      <c r="J230" s="29">
        <f t="shared" ca="1" si="655"/>
        <v>0</v>
      </c>
      <c r="K230" s="29">
        <f t="shared" ca="1" si="655"/>
        <v>0</v>
      </c>
      <c r="L230" s="29">
        <f t="shared" ca="1" si="655"/>
        <v>0</v>
      </c>
      <c r="M230" s="29">
        <f t="shared" ca="1" si="655"/>
        <v>0</v>
      </c>
      <c r="N230" s="29">
        <f t="shared" ca="1" si="655"/>
        <v>0</v>
      </c>
      <c r="O230" s="29">
        <f t="shared" ca="1" si="655"/>
        <v>0</v>
      </c>
      <c r="P230" s="29">
        <f t="shared" ca="1" si="655"/>
        <v>0</v>
      </c>
      <c r="Q230" s="29">
        <f t="shared" ca="1" si="655"/>
        <v>0</v>
      </c>
      <c r="R230" s="29">
        <f t="shared" ca="1" si="655"/>
        <v>0</v>
      </c>
      <c r="S230" s="29">
        <f t="shared" ca="1" si="655"/>
        <v>0</v>
      </c>
      <c r="T230" s="29">
        <f t="shared" ca="1" si="655"/>
        <v>0</v>
      </c>
      <c r="U230" s="29">
        <f t="shared" ca="1" si="655"/>
        <v>0</v>
      </c>
      <c r="V230" s="29">
        <f t="shared" ca="1" si="655"/>
        <v>0</v>
      </c>
      <c r="W230" s="29">
        <f t="shared" ca="1" si="655"/>
        <v>0</v>
      </c>
      <c r="X230" s="29">
        <f t="shared" ca="1" si="655"/>
        <v>0</v>
      </c>
      <c r="Y230" s="29">
        <f t="shared" ca="1" si="655"/>
        <v>0</v>
      </c>
      <c r="Z230" s="29">
        <f t="shared" ca="1" si="655"/>
        <v>0</v>
      </c>
      <c r="AA230" s="29">
        <f t="shared" ca="1" si="655"/>
        <v>0</v>
      </c>
      <c r="AB230" s="29">
        <f t="shared" ca="1" si="655"/>
        <v>0</v>
      </c>
      <c r="AC230" s="29">
        <f t="shared" ca="1" si="655"/>
        <v>0</v>
      </c>
      <c r="AD230" s="29">
        <f t="shared" ca="1" si="655"/>
        <v>0</v>
      </c>
      <c r="AE230" s="29">
        <f t="shared" ca="1" si="655"/>
        <v>0</v>
      </c>
      <c r="AF230" s="29">
        <f t="shared" ca="1" si="655"/>
        <v>0</v>
      </c>
      <c r="AG230" s="29">
        <f t="shared" ca="1" si="655"/>
        <v>0</v>
      </c>
      <c r="AH230" s="29">
        <f t="shared" ca="1" si="655"/>
        <v>0</v>
      </c>
      <c r="AI230" s="29">
        <f t="shared" ca="1" si="655"/>
        <v>0</v>
      </c>
      <c r="AJ230" s="29">
        <f t="shared" ca="1" si="655"/>
        <v>0</v>
      </c>
      <c r="AK230" s="29">
        <f t="shared" ca="1" si="655"/>
        <v>0</v>
      </c>
      <c r="AL230" s="29">
        <f t="shared" ca="1" si="655"/>
        <v>0</v>
      </c>
      <c r="AM230" s="29">
        <f t="shared" ca="1" si="655"/>
        <v>0</v>
      </c>
      <c r="AN230" s="29">
        <f t="shared" ca="1" si="655"/>
        <v>0</v>
      </c>
      <c r="AO230" s="29">
        <f t="shared" ca="1" si="655"/>
        <v>0</v>
      </c>
      <c r="AP230" s="29">
        <f t="shared" ca="1" si="655"/>
        <v>0</v>
      </c>
      <c r="AQ230" s="29">
        <f t="shared" ca="1" si="655"/>
        <v>0</v>
      </c>
      <c r="AR230" s="29">
        <f t="shared" ca="1" si="655"/>
        <v>0</v>
      </c>
      <c r="AS230" s="29">
        <f t="shared" ca="1" si="655"/>
        <v>0</v>
      </c>
      <c r="AT230" s="29">
        <f t="shared" ca="1" si="655"/>
        <v>0</v>
      </c>
      <c r="AU230" s="29">
        <f t="shared" ca="1" si="655"/>
        <v>0</v>
      </c>
      <c r="AV230" s="29">
        <f t="shared" ca="1" si="655"/>
        <v>0</v>
      </c>
      <c r="AW230" s="29">
        <f t="shared" ca="1" si="655"/>
        <v>0</v>
      </c>
      <c r="AX230" s="29">
        <f t="shared" ca="1" si="655"/>
        <v>0</v>
      </c>
      <c r="AY230" s="29">
        <f t="shared" ca="1" si="655"/>
        <v>0</v>
      </c>
      <c r="AZ230" s="29">
        <f t="shared" ca="1" si="655"/>
        <v>0</v>
      </c>
      <c r="BA230" s="29">
        <f t="shared" ca="1" si="655"/>
        <v>0</v>
      </c>
      <c r="BB230" s="29">
        <f t="shared" ca="1" si="655"/>
        <v>0</v>
      </c>
      <c r="BC230" s="29">
        <f t="shared" ca="1" si="655"/>
        <v>0</v>
      </c>
      <c r="BD230" s="29">
        <f t="shared" ca="1" si="655"/>
        <v>0</v>
      </c>
      <c r="BE230" s="29">
        <f t="shared" ca="1" si="655"/>
        <v>0</v>
      </c>
      <c r="BF230" s="29">
        <f t="shared" ca="1" si="655"/>
        <v>0</v>
      </c>
      <c r="BG230" s="29">
        <f t="shared" ca="1" si="655"/>
        <v>0</v>
      </c>
      <c r="BH230" s="29">
        <f t="shared" ca="1" si="655"/>
        <v>0</v>
      </c>
      <c r="BI230" s="29">
        <f t="shared" ca="1" si="655"/>
        <v>0</v>
      </c>
      <c r="BJ230" s="29">
        <f t="shared" ca="1" si="655"/>
        <v>0</v>
      </c>
      <c r="BK230" s="29">
        <f t="shared" ca="1" si="655"/>
        <v>0</v>
      </c>
      <c r="BL230" s="59"/>
      <c r="BM230" s="27">
        <f ca="1">SUM(D230:F230)</f>
        <v>0</v>
      </c>
      <c r="BN230" s="27">
        <f ca="1">SUM(G230:I230)</f>
        <v>0</v>
      </c>
      <c r="BO230" s="27">
        <f ca="1">SUM(J230:L230)</f>
        <v>0</v>
      </c>
      <c r="BP230" s="27">
        <f ca="1">SUM(M230:O230)</f>
        <v>0</v>
      </c>
      <c r="BQ230" s="27">
        <f ca="1">SUM(P230:R230)</f>
        <v>0</v>
      </c>
      <c r="BR230" s="27">
        <f ca="1">SUM(S230:U230)</f>
        <v>0</v>
      </c>
      <c r="BS230" s="27">
        <f ca="1">SUM(V230:X230)</f>
        <v>0</v>
      </c>
      <c r="BT230" s="27">
        <f ca="1">SUM(Y230:AA230)</f>
        <v>0</v>
      </c>
      <c r="BU230" s="27">
        <f ca="1">SUM(AB230:AD230)</f>
        <v>0</v>
      </c>
      <c r="BV230" s="27">
        <f ca="1">SUM(AE230:AG230)</f>
        <v>0</v>
      </c>
      <c r="BW230" s="27">
        <f ca="1">SUM(AH230:AJ230)</f>
        <v>0</v>
      </c>
      <c r="BX230" s="27">
        <f ca="1">SUM(AK230:AM230)</f>
        <v>0</v>
      </c>
      <c r="BY230" s="27">
        <f ca="1">SUM(AN230:AP230)</f>
        <v>0</v>
      </c>
      <c r="BZ230" s="27">
        <f ca="1">SUM(AQ230:AS230)</f>
        <v>0</v>
      </c>
      <c r="CA230" s="27">
        <f ca="1">SUM(AT230:AV230)</f>
        <v>0</v>
      </c>
      <c r="CB230" s="27">
        <f ca="1">SUM(AW230:AY230)</f>
        <v>0</v>
      </c>
      <c r="CC230" s="27">
        <f ca="1">SUM(AZ230:BB230)</f>
        <v>0</v>
      </c>
      <c r="CD230" s="27">
        <f ca="1">SUM(BC230:BE230)</f>
        <v>0</v>
      </c>
      <c r="CE230" s="27">
        <f ca="1">SUM(BF230:BH230)</f>
        <v>0</v>
      </c>
      <c r="CF230" s="27">
        <f ca="1">SUM(BI230:BK230)</f>
        <v>0</v>
      </c>
      <c r="CG230" s="59"/>
      <c r="CH230" s="27">
        <f ca="1">SUM(D230:O230)</f>
        <v>0</v>
      </c>
      <c r="CI230" s="27">
        <f ca="1">SUM(P230:AA230)</f>
        <v>0</v>
      </c>
      <c r="CJ230" s="27">
        <f ca="1">SUM(AB230:AM230)</f>
        <v>0</v>
      </c>
      <c r="CK230" s="27">
        <f ca="1">SUM(AN230:AY230)</f>
        <v>0</v>
      </c>
      <c r="CL230" s="27">
        <f ca="1">SUM(AZ230:BK230)</f>
        <v>0</v>
      </c>
      <c r="CM230" s="59"/>
      <c r="CN230" s="66" t="str">
        <f ca="1">IF(AND(ABS(CH230-SUM(D230:O230))&lt;0.0001,ABS(CH230-SUM(BM230:BP230))&lt;0.0001),"Ok","ERROR")</f>
        <v>Ok</v>
      </c>
      <c r="CO230" s="66" t="str">
        <f ca="1">IF(AND(ABS(CI230-SUM(P230:AA230))&lt;0.0001,ABS(CI230-SUM(BQ230:BT230))&lt;0.001),"Ok","ERROR")</f>
        <v>Ok</v>
      </c>
      <c r="CP230" s="66" t="str">
        <f ca="1">IF(AND(ABS(CJ230-SUM(AB230:AM230))&lt;0.0001,ABS(CJ230-SUM(BU230:BX230))&lt;0.0001),"Ok","ERROR")</f>
        <v>Ok</v>
      </c>
      <c r="CQ230" s="66" t="str">
        <f ca="1">IF(AND(ABS(CK230-SUM(AN230:AY230))&lt;0.0001,ABS(CK230-SUM(BY230:CB230))&lt;0.0001),"Ok","ERROR")</f>
        <v>Ok</v>
      </c>
      <c r="CR230" s="66" t="str">
        <f ca="1">IF(AND(ABS(CL230-SUM(AZ230:BK230))&lt;0.0001,ABS(CL230-SUM(CC230:CF230))&lt;0.0001),"Ok","ERROR")</f>
        <v>Ok</v>
      </c>
    </row>
    <row r="231" spans="1:96">
      <c r="A231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H231" s="19"/>
      <c r="CI231" s="19"/>
      <c r="CJ231" s="19"/>
      <c r="CK231" s="19"/>
      <c r="CL231" s="19"/>
    </row>
    <row r="232" spans="1:96" s="1" customFormat="1">
      <c r="A232" s="30" t="s">
        <v>30</v>
      </c>
      <c r="C232" s="29"/>
      <c r="D232" s="29">
        <f>C234</f>
        <v>1</v>
      </c>
      <c r="E232" s="29">
        <f t="shared" ref="E232:BK232" ca="1" si="656">D234</f>
        <v>1</v>
      </c>
      <c r="F232" s="29">
        <f t="shared" ca="1" si="656"/>
        <v>1</v>
      </c>
      <c r="G232" s="29">
        <f t="shared" ca="1" si="656"/>
        <v>1</v>
      </c>
      <c r="H232" s="29">
        <f t="shared" ca="1" si="656"/>
        <v>1</v>
      </c>
      <c r="I232" s="29">
        <f t="shared" ca="1" si="656"/>
        <v>1</v>
      </c>
      <c r="J232" s="29">
        <f t="shared" ca="1" si="656"/>
        <v>1</v>
      </c>
      <c r="K232" s="29">
        <f t="shared" ca="1" si="656"/>
        <v>1</v>
      </c>
      <c r="L232" s="29">
        <f t="shared" ca="1" si="656"/>
        <v>1</v>
      </c>
      <c r="M232" s="29">
        <f t="shared" ca="1" si="656"/>
        <v>1</v>
      </c>
      <c r="N232" s="29">
        <f t="shared" ca="1" si="656"/>
        <v>1</v>
      </c>
      <c r="O232" s="29">
        <f t="shared" ca="1" si="656"/>
        <v>1</v>
      </c>
      <c r="P232" s="29">
        <f t="shared" ca="1" si="656"/>
        <v>1</v>
      </c>
      <c r="Q232" s="29">
        <f t="shared" ca="1" si="656"/>
        <v>1</v>
      </c>
      <c r="R232" s="29">
        <f t="shared" ca="1" si="656"/>
        <v>1</v>
      </c>
      <c r="S232" s="29">
        <f t="shared" ca="1" si="656"/>
        <v>1</v>
      </c>
      <c r="T232" s="29">
        <f t="shared" ca="1" si="656"/>
        <v>1</v>
      </c>
      <c r="U232" s="29">
        <f t="shared" ca="1" si="656"/>
        <v>1</v>
      </c>
      <c r="V232" s="29">
        <f t="shared" ca="1" si="656"/>
        <v>1</v>
      </c>
      <c r="W232" s="29">
        <f t="shared" ca="1" si="656"/>
        <v>1</v>
      </c>
      <c r="X232" s="29">
        <f t="shared" ca="1" si="656"/>
        <v>1</v>
      </c>
      <c r="Y232" s="29">
        <f t="shared" ca="1" si="656"/>
        <v>1</v>
      </c>
      <c r="Z232" s="29">
        <f t="shared" ca="1" si="656"/>
        <v>1</v>
      </c>
      <c r="AA232" s="29">
        <f t="shared" ca="1" si="656"/>
        <v>1</v>
      </c>
      <c r="AB232" s="29">
        <f t="shared" ca="1" si="656"/>
        <v>1</v>
      </c>
      <c r="AC232" s="29">
        <f t="shared" ca="1" si="656"/>
        <v>1</v>
      </c>
      <c r="AD232" s="29">
        <f t="shared" ca="1" si="656"/>
        <v>1</v>
      </c>
      <c r="AE232" s="29">
        <f t="shared" ca="1" si="656"/>
        <v>1</v>
      </c>
      <c r="AF232" s="29">
        <f t="shared" ca="1" si="656"/>
        <v>1</v>
      </c>
      <c r="AG232" s="29">
        <f t="shared" ca="1" si="656"/>
        <v>1</v>
      </c>
      <c r="AH232" s="29">
        <f t="shared" ca="1" si="656"/>
        <v>1</v>
      </c>
      <c r="AI232" s="29">
        <f t="shared" ca="1" si="656"/>
        <v>1</v>
      </c>
      <c r="AJ232" s="29">
        <f t="shared" ca="1" si="656"/>
        <v>1</v>
      </c>
      <c r="AK232" s="29">
        <f t="shared" ca="1" si="656"/>
        <v>1</v>
      </c>
      <c r="AL232" s="29">
        <f t="shared" ca="1" si="656"/>
        <v>1</v>
      </c>
      <c r="AM232" s="29">
        <f t="shared" ca="1" si="656"/>
        <v>1</v>
      </c>
      <c r="AN232" s="29">
        <f t="shared" ca="1" si="656"/>
        <v>1</v>
      </c>
      <c r="AO232" s="29">
        <f t="shared" ca="1" si="656"/>
        <v>1</v>
      </c>
      <c r="AP232" s="29">
        <f t="shared" ca="1" si="656"/>
        <v>1</v>
      </c>
      <c r="AQ232" s="29">
        <f t="shared" ca="1" si="656"/>
        <v>1</v>
      </c>
      <c r="AR232" s="29">
        <f t="shared" ca="1" si="656"/>
        <v>1</v>
      </c>
      <c r="AS232" s="29">
        <f t="shared" ca="1" si="656"/>
        <v>1</v>
      </c>
      <c r="AT232" s="29">
        <f t="shared" ca="1" si="656"/>
        <v>1</v>
      </c>
      <c r="AU232" s="29">
        <f t="shared" ca="1" si="656"/>
        <v>1</v>
      </c>
      <c r="AV232" s="29">
        <f t="shared" ca="1" si="656"/>
        <v>1</v>
      </c>
      <c r="AW232" s="29">
        <f t="shared" ca="1" si="656"/>
        <v>1</v>
      </c>
      <c r="AX232" s="29">
        <f t="shared" ca="1" si="656"/>
        <v>1</v>
      </c>
      <c r="AY232" s="29">
        <f t="shared" ca="1" si="656"/>
        <v>1</v>
      </c>
      <c r="AZ232" s="29">
        <f t="shared" ca="1" si="656"/>
        <v>1</v>
      </c>
      <c r="BA232" s="29">
        <f t="shared" ca="1" si="656"/>
        <v>1</v>
      </c>
      <c r="BB232" s="29">
        <f t="shared" ca="1" si="656"/>
        <v>1</v>
      </c>
      <c r="BC232" s="29">
        <f t="shared" ca="1" si="656"/>
        <v>1</v>
      </c>
      <c r="BD232" s="29">
        <f t="shared" ca="1" si="656"/>
        <v>1</v>
      </c>
      <c r="BE232" s="29">
        <f t="shared" ca="1" si="656"/>
        <v>1</v>
      </c>
      <c r="BF232" s="29">
        <f t="shared" ca="1" si="656"/>
        <v>1</v>
      </c>
      <c r="BG232" s="29">
        <f t="shared" ca="1" si="656"/>
        <v>1</v>
      </c>
      <c r="BH232" s="29">
        <f t="shared" ca="1" si="656"/>
        <v>1</v>
      </c>
      <c r="BI232" s="29">
        <f t="shared" ca="1" si="656"/>
        <v>1</v>
      </c>
      <c r="BJ232" s="29">
        <f t="shared" ca="1" si="656"/>
        <v>1</v>
      </c>
      <c r="BK232" s="29">
        <f t="shared" ca="1" si="656"/>
        <v>1</v>
      </c>
      <c r="BL232" s="59"/>
      <c r="BM232" s="29">
        <f>C234</f>
        <v>1</v>
      </c>
      <c r="BN232" s="29">
        <f t="shared" ref="BN232:CF232" ca="1" si="657">BM234</f>
        <v>1</v>
      </c>
      <c r="BO232" s="29">
        <f t="shared" ca="1" si="657"/>
        <v>1</v>
      </c>
      <c r="BP232" s="29">
        <f t="shared" ca="1" si="657"/>
        <v>1</v>
      </c>
      <c r="BQ232" s="29">
        <f t="shared" ca="1" si="657"/>
        <v>1</v>
      </c>
      <c r="BR232" s="29">
        <f t="shared" ca="1" si="657"/>
        <v>1</v>
      </c>
      <c r="BS232" s="29">
        <f t="shared" ca="1" si="657"/>
        <v>1</v>
      </c>
      <c r="BT232" s="29">
        <f t="shared" ca="1" si="657"/>
        <v>1</v>
      </c>
      <c r="BU232" s="29">
        <f t="shared" ca="1" si="657"/>
        <v>1</v>
      </c>
      <c r="BV232" s="29">
        <f t="shared" ca="1" si="657"/>
        <v>1</v>
      </c>
      <c r="BW232" s="29">
        <f t="shared" ca="1" si="657"/>
        <v>1</v>
      </c>
      <c r="BX232" s="29">
        <f t="shared" ca="1" si="657"/>
        <v>1</v>
      </c>
      <c r="BY232" s="29">
        <f t="shared" ca="1" si="657"/>
        <v>1</v>
      </c>
      <c r="BZ232" s="29">
        <f t="shared" ca="1" si="657"/>
        <v>1</v>
      </c>
      <c r="CA232" s="29">
        <f t="shared" ca="1" si="657"/>
        <v>1</v>
      </c>
      <c r="CB232" s="29">
        <f t="shared" ca="1" si="657"/>
        <v>1</v>
      </c>
      <c r="CC232" s="29">
        <f t="shared" ca="1" si="657"/>
        <v>1</v>
      </c>
      <c r="CD232" s="29">
        <f t="shared" ca="1" si="657"/>
        <v>1</v>
      </c>
      <c r="CE232" s="29">
        <f t="shared" ca="1" si="657"/>
        <v>1</v>
      </c>
      <c r="CF232" s="29">
        <f t="shared" ca="1" si="657"/>
        <v>1</v>
      </c>
      <c r="CG232" s="59"/>
      <c r="CH232" s="29">
        <f>C234</f>
        <v>1</v>
      </c>
      <c r="CI232" s="29">
        <f ca="1">CH234</f>
        <v>1</v>
      </c>
      <c r="CJ232" s="29">
        <f ca="1">CI234</f>
        <v>1</v>
      </c>
      <c r="CK232" s="29">
        <f ca="1">CJ234</f>
        <v>1</v>
      </c>
      <c r="CL232" s="29">
        <f ca="1">CK234</f>
        <v>1</v>
      </c>
      <c r="CM232" s="59"/>
      <c r="CN232" s="66" t="str">
        <f>IF(AND(ABS(CH232-BM232)&lt;0.0001,ABS(CH232-D232)&lt;0.0001),"Ok","ERROR")</f>
        <v>Ok</v>
      </c>
      <c r="CO232" s="66" t="str">
        <f ca="1">IF(AND(ABS(CI232-BQ232)&lt;0.0001,ABS(CI232-P232)&lt;0.0001),"Ok","ERROR")</f>
        <v>Ok</v>
      </c>
      <c r="CP232" s="66" t="str">
        <f ca="1">IF(AND(ABS(CJ232-BU232)&lt;0.0001,ABS(CJ232-AB232)&lt;0.0001),"Ok","ERROR")</f>
        <v>Ok</v>
      </c>
      <c r="CQ232" s="66" t="str">
        <f ca="1">IF(AND(ABS(CK232-BY232)&lt;0.0001,ABS(CK232-AN232)&lt;0.0001),"Ok","ERROR")</f>
        <v>Ok</v>
      </c>
      <c r="CR232" s="66" t="str">
        <f ca="1">IF(AND(ABS(CL232-CC232)&lt;0.0001,ABS(CL232-AZ232)&lt;0.0001),"Ok","ERROR")</f>
        <v>Ok</v>
      </c>
    </row>
    <row r="233" spans="1:96">
      <c r="A233" s="54" t="s">
        <v>31</v>
      </c>
      <c r="B233" s="48"/>
      <c r="C233" s="53"/>
      <c r="D233" s="53">
        <f t="shared" ref="D233:AI233" ca="1" si="658">D217+D223+D230</f>
        <v>0</v>
      </c>
      <c r="E233" s="53">
        <f t="shared" ca="1" si="658"/>
        <v>0</v>
      </c>
      <c r="F233" s="53">
        <f t="shared" ca="1" si="658"/>
        <v>0</v>
      </c>
      <c r="G233" s="53">
        <f t="shared" ca="1" si="658"/>
        <v>0</v>
      </c>
      <c r="H233" s="53">
        <f t="shared" ca="1" si="658"/>
        <v>0</v>
      </c>
      <c r="I233" s="53">
        <f t="shared" ca="1" si="658"/>
        <v>0</v>
      </c>
      <c r="J233" s="53">
        <f t="shared" ca="1" si="658"/>
        <v>0</v>
      </c>
      <c r="K233" s="53">
        <f t="shared" ca="1" si="658"/>
        <v>0</v>
      </c>
      <c r="L233" s="53">
        <f t="shared" ca="1" si="658"/>
        <v>0</v>
      </c>
      <c r="M233" s="53">
        <f t="shared" ca="1" si="658"/>
        <v>0</v>
      </c>
      <c r="N233" s="53">
        <f t="shared" ca="1" si="658"/>
        <v>0</v>
      </c>
      <c r="O233" s="53">
        <f t="shared" ca="1" si="658"/>
        <v>0</v>
      </c>
      <c r="P233" s="53">
        <f t="shared" ca="1" si="658"/>
        <v>0</v>
      </c>
      <c r="Q233" s="53">
        <f t="shared" ca="1" si="658"/>
        <v>0</v>
      </c>
      <c r="R233" s="53">
        <f t="shared" ca="1" si="658"/>
        <v>0</v>
      </c>
      <c r="S233" s="53">
        <f t="shared" ca="1" si="658"/>
        <v>0</v>
      </c>
      <c r="T233" s="53">
        <f t="shared" ca="1" si="658"/>
        <v>0</v>
      </c>
      <c r="U233" s="53">
        <f t="shared" ca="1" si="658"/>
        <v>0</v>
      </c>
      <c r="V233" s="53">
        <f t="shared" ca="1" si="658"/>
        <v>0</v>
      </c>
      <c r="W233" s="53">
        <f t="shared" ca="1" si="658"/>
        <v>0</v>
      </c>
      <c r="X233" s="53">
        <f t="shared" ca="1" si="658"/>
        <v>0</v>
      </c>
      <c r="Y233" s="53">
        <f t="shared" ca="1" si="658"/>
        <v>0</v>
      </c>
      <c r="Z233" s="53">
        <f t="shared" ca="1" si="658"/>
        <v>0</v>
      </c>
      <c r="AA233" s="53">
        <f t="shared" ca="1" si="658"/>
        <v>0</v>
      </c>
      <c r="AB233" s="53">
        <f t="shared" ca="1" si="658"/>
        <v>0</v>
      </c>
      <c r="AC233" s="53">
        <f t="shared" ca="1" si="658"/>
        <v>0</v>
      </c>
      <c r="AD233" s="53">
        <f t="shared" ca="1" si="658"/>
        <v>0</v>
      </c>
      <c r="AE233" s="53">
        <f t="shared" ca="1" si="658"/>
        <v>0</v>
      </c>
      <c r="AF233" s="53">
        <f t="shared" ca="1" si="658"/>
        <v>0</v>
      </c>
      <c r="AG233" s="53">
        <f t="shared" ca="1" si="658"/>
        <v>0</v>
      </c>
      <c r="AH233" s="53">
        <f t="shared" ca="1" si="658"/>
        <v>0</v>
      </c>
      <c r="AI233" s="53">
        <f t="shared" ca="1" si="658"/>
        <v>0</v>
      </c>
      <c r="AJ233" s="53">
        <f t="shared" ref="AJ233:BK233" ca="1" si="659">AJ217+AJ223+AJ230</f>
        <v>0</v>
      </c>
      <c r="AK233" s="53">
        <f t="shared" ca="1" si="659"/>
        <v>0</v>
      </c>
      <c r="AL233" s="53">
        <f t="shared" ca="1" si="659"/>
        <v>0</v>
      </c>
      <c r="AM233" s="53">
        <f t="shared" ca="1" si="659"/>
        <v>0</v>
      </c>
      <c r="AN233" s="53">
        <f t="shared" ca="1" si="659"/>
        <v>0</v>
      </c>
      <c r="AO233" s="53">
        <f t="shared" ca="1" si="659"/>
        <v>0</v>
      </c>
      <c r="AP233" s="53">
        <f t="shared" ca="1" si="659"/>
        <v>0</v>
      </c>
      <c r="AQ233" s="53">
        <f t="shared" ca="1" si="659"/>
        <v>0</v>
      </c>
      <c r="AR233" s="53">
        <f t="shared" ca="1" si="659"/>
        <v>0</v>
      </c>
      <c r="AS233" s="53">
        <f t="shared" ca="1" si="659"/>
        <v>0</v>
      </c>
      <c r="AT233" s="53">
        <f t="shared" ca="1" si="659"/>
        <v>0</v>
      </c>
      <c r="AU233" s="53">
        <f t="shared" ca="1" si="659"/>
        <v>0</v>
      </c>
      <c r="AV233" s="53">
        <f t="shared" ca="1" si="659"/>
        <v>0</v>
      </c>
      <c r="AW233" s="53">
        <f t="shared" ca="1" si="659"/>
        <v>0</v>
      </c>
      <c r="AX233" s="53">
        <f t="shared" ca="1" si="659"/>
        <v>0</v>
      </c>
      <c r="AY233" s="53">
        <f t="shared" ca="1" si="659"/>
        <v>0</v>
      </c>
      <c r="AZ233" s="53">
        <f t="shared" ca="1" si="659"/>
        <v>0</v>
      </c>
      <c r="BA233" s="53">
        <f t="shared" ca="1" si="659"/>
        <v>0</v>
      </c>
      <c r="BB233" s="53">
        <f t="shared" ca="1" si="659"/>
        <v>0</v>
      </c>
      <c r="BC233" s="53">
        <f t="shared" ca="1" si="659"/>
        <v>0</v>
      </c>
      <c r="BD233" s="53">
        <f t="shared" ca="1" si="659"/>
        <v>0</v>
      </c>
      <c r="BE233" s="53">
        <f t="shared" ca="1" si="659"/>
        <v>0</v>
      </c>
      <c r="BF233" s="53">
        <f t="shared" ca="1" si="659"/>
        <v>0</v>
      </c>
      <c r="BG233" s="53">
        <f t="shared" ca="1" si="659"/>
        <v>0</v>
      </c>
      <c r="BH233" s="53">
        <f t="shared" ca="1" si="659"/>
        <v>0</v>
      </c>
      <c r="BI233" s="53">
        <f t="shared" ca="1" si="659"/>
        <v>0</v>
      </c>
      <c r="BJ233" s="53">
        <f t="shared" ca="1" si="659"/>
        <v>0</v>
      </c>
      <c r="BK233" s="53">
        <f t="shared" ca="1" si="659"/>
        <v>0</v>
      </c>
      <c r="BM233" s="46">
        <f ca="1">SUM(D233:F233)</f>
        <v>0</v>
      </c>
      <c r="BN233" s="46">
        <f ca="1">SUM(G233:I233)</f>
        <v>0</v>
      </c>
      <c r="BO233" s="46">
        <f ca="1">SUM(J233:L233)</f>
        <v>0</v>
      </c>
      <c r="BP233" s="46">
        <f ca="1">SUM(M233:O233)</f>
        <v>0</v>
      </c>
      <c r="BQ233" s="46">
        <f ca="1">SUM(P233:R233)</f>
        <v>0</v>
      </c>
      <c r="BR233" s="46">
        <f ca="1">SUM(S233:U233)</f>
        <v>0</v>
      </c>
      <c r="BS233" s="46">
        <f ca="1">SUM(V233:X233)</f>
        <v>0</v>
      </c>
      <c r="BT233" s="46">
        <f ca="1">SUM(Y233:AA233)</f>
        <v>0</v>
      </c>
      <c r="BU233" s="46">
        <f ca="1">SUM(AB233:AD233)</f>
        <v>0</v>
      </c>
      <c r="BV233" s="46">
        <f ca="1">SUM(AE233:AG233)</f>
        <v>0</v>
      </c>
      <c r="BW233" s="46">
        <f ca="1">SUM(AH233:AJ233)</f>
        <v>0</v>
      </c>
      <c r="BX233" s="46">
        <f ca="1">SUM(AK233:AM233)</f>
        <v>0</v>
      </c>
      <c r="BY233" s="46">
        <f ca="1">SUM(AN233:AP233)</f>
        <v>0</v>
      </c>
      <c r="BZ233" s="46">
        <f ca="1">SUM(AQ233:AS233)</f>
        <v>0</v>
      </c>
      <c r="CA233" s="46">
        <f ca="1">SUM(AT233:AV233)</f>
        <v>0</v>
      </c>
      <c r="CB233" s="46">
        <f ca="1">SUM(AW233:AY233)</f>
        <v>0</v>
      </c>
      <c r="CC233" s="46">
        <f ca="1">SUM(AZ233:BB233)</f>
        <v>0</v>
      </c>
      <c r="CD233" s="46">
        <f ca="1">SUM(BC233:BE233)</f>
        <v>0</v>
      </c>
      <c r="CE233" s="46">
        <f ca="1">SUM(BF233:BH233)</f>
        <v>0</v>
      </c>
      <c r="CF233" s="46">
        <f ca="1">SUM(BI233:BK233)</f>
        <v>0</v>
      </c>
      <c r="CH233" s="46">
        <f ca="1">SUM(D233:O233)</f>
        <v>0</v>
      </c>
      <c r="CI233" s="46">
        <f ca="1">SUM(P233:AA233)</f>
        <v>0</v>
      </c>
      <c r="CJ233" s="46">
        <f ca="1">SUM(AB233:AM233)</f>
        <v>0</v>
      </c>
      <c r="CK233" s="46">
        <f ca="1">SUM(AN233:AY233)</f>
        <v>0</v>
      </c>
      <c r="CL233" s="46">
        <f ca="1">SUM(AZ233:BK233)</f>
        <v>0</v>
      </c>
      <c r="CN233" s="65" t="str">
        <f ca="1">IF(AND(ABS(CH233-SUM(D233:O233))&lt;0.0001,ABS(CH233-SUM(BM233:BP233))&lt;0.0001),"Ok","ERROR")</f>
        <v>Ok</v>
      </c>
      <c r="CO233" s="65" t="str">
        <f ca="1">IF(AND(ABS(CI233-SUM(P233:AA233))&lt;0.0001,ABS(CI233-SUM(BQ233:BT233))&lt;0.001),"Ok","ERROR")</f>
        <v>Ok</v>
      </c>
      <c r="CP233" s="65" t="str">
        <f ca="1">IF(AND(ABS(CJ233-SUM(AB233:AM233))&lt;0.0001,ABS(CJ233-SUM(BU233:BX233))&lt;0.0001),"Ok","ERROR")</f>
        <v>Ok</v>
      </c>
      <c r="CQ233" s="65" t="str">
        <f ca="1">IF(AND(ABS(CK233-SUM(AN233:AY233))&lt;0.0001,ABS(CK233-SUM(BY233:CB233))&lt;0.0001),"Ok","ERROR")</f>
        <v>Ok</v>
      </c>
      <c r="CR233" s="65" t="str">
        <f ca="1">IF(AND(ABS(CL233-SUM(AZ233:BK233))&lt;0.0001,ABS(CL233-SUM(CC233:CF233))&lt;0.0001),"Ok","ERROR")</f>
        <v>Ok</v>
      </c>
    </row>
    <row r="234" spans="1:96" s="1" customFormat="1">
      <c r="A234" s="30" t="s">
        <v>32</v>
      </c>
      <c r="C234" s="29">
        <f>C175</f>
        <v>1</v>
      </c>
      <c r="D234" s="29">
        <f ca="1">SUM(D232:D233)</f>
        <v>1</v>
      </c>
      <c r="E234" s="29">
        <f t="shared" ref="E234:BP234" ca="1" si="660">SUM(E232:E233)</f>
        <v>1</v>
      </c>
      <c r="F234" s="29">
        <f t="shared" ca="1" si="660"/>
        <v>1</v>
      </c>
      <c r="G234" s="29">
        <f t="shared" ca="1" si="660"/>
        <v>1</v>
      </c>
      <c r="H234" s="29">
        <f t="shared" ca="1" si="660"/>
        <v>1</v>
      </c>
      <c r="I234" s="29">
        <f t="shared" ca="1" si="660"/>
        <v>1</v>
      </c>
      <c r="J234" s="29">
        <f t="shared" ca="1" si="660"/>
        <v>1</v>
      </c>
      <c r="K234" s="29">
        <f t="shared" ca="1" si="660"/>
        <v>1</v>
      </c>
      <c r="L234" s="29">
        <f t="shared" ca="1" si="660"/>
        <v>1</v>
      </c>
      <c r="M234" s="29">
        <f t="shared" ca="1" si="660"/>
        <v>1</v>
      </c>
      <c r="N234" s="29">
        <f t="shared" ca="1" si="660"/>
        <v>1</v>
      </c>
      <c r="O234" s="29">
        <f t="shared" ca="1" si="660"/>
        <v>1</v>
      </c>
      <c r="P234" s="29">
        <f t="shared" ca="1" si="660"/>
        <v>1</v>
      </c>
      <c r="Q234" s="29">
        <f t="shared" ca="1" si="660"/>
        <v>1</v>
      </c>
      <c r="R234" s="29">
        <f t="shared" ca="1" si="660"/>
        <v>1</v>
      </c>
      <c r="S234" s="29">
        <f t="shared" ca="1" si="660"/>
        <v>1</v>
      </c>
      <c r="T234" s="29">
        <f t="shared" ca="1" si="660"/>
        <v>1</v>
      </c>
      <c r="U234" s="29">
        <f t="shared" ca="1" si="660"/>
        <v>1</v>
      </c>
      <c r="V234" s="29">
        <f t="shared" ca="1" si="660"/>
        <v>1</v>
      </c>
      <c r="W234" s="29">
        <f t="shared" ca="1" si="660"/>
        <v>1</v>
      </c>
      <c r="X234" s="29">
        <f t="shared" ca="1" si="660"/>
        <v>1</v>
      </c>
      <c r="Y234" s="29">
        <f t="shared" ca="1" si="660"/>
        <v>1</v>
      </c>
      <c r="Z234" s="29">
        <f t="shared" ca="1" si="660"/>
        <v>1</v>
      </c>
      <c r="AA234" s="29">
        <f t="shared" ca="1" si="660"/>
        <v>1</v>
      </c>
      <c r="AB234" s="29">
        <f t="shared" ca="1" si="660"/>
        <v>1</v>
      </c>
      <c r="AC234" s="29">
        <f t="shared" ca="1" si="660"/>
        <v>1</v>
      </c>
      <c r="AD234" s="29">
        <f t="shared" ca="1" si="660"/>
        <v>1</v>
      </c>
      <c r="AE234" s="29">
        <f t="shared" ca="1" si="660"/>
        <v>1</v>
      </c>
      <c r="AF234" s="29">
        <f t="shared" ca="1" si="660"/>
        <v>1</v>
      </c>
      <c r="AG234" s="29">
        <f t="shared" ca="1" si="660"/>
        <v>1</v>
      </c>
      <c r="AH234" s="29">
        <f t="shared" ca="1" si="660"/>
        <v>1</v>
      </c>
      <c r="AI234" s="29">
        <f t="shared" ca="1" si="660"/>
        <v>1</v>
      </c>
      <c r="AJ234" s="29">
        <f t="shared" ca="1" si="660"/>
        <v>1</v>
      </c>
      <c r="AK234" s="29">
        <f t="shared" ca="1" si="660"/>
        <v>1</v>
      </c>
      <c r="AL234" s="29">
        <f t="shared" ca="1" si="660"/>
        <v>1</v>
      </c>
      <c r="AM234" s="29">
        <f t="shared" ca="1" si="660"/>
        <v>1</v>
      </c>
      <c r="AN234" s="29">
        <f t="shared" ca="1" si="660"/>
        <v>1</v>
      </c>
      <c r="AO234" s="29">
        <f t="shared" ca="1" si="660"/>
        <v>1</v>
      </c>
      <c r="AP234" s="29">
        <f t="shared" ca="1" si="660"/>
        <v>1</v>
      </c>
      <c r="AQ234" s="29">
        <f t="shared" ca="1" si="660"/>
        <v>1</v>
      </c>
      <c r="AR234" s="29">
        <f t="shared" ca="1" si="660"/>
        <v>1</v>
      </c>
      <c r="AS234" s="29">
        <f t="shared" ca="1" si="660"/>
        <v>1</v>
      </c>
      <c r="AT234" s="29">
        <f t="shared" ca="1" si="660"/>
        <v>1</v>
      </c>
      <c r="AU234" s="29">
        <f t="shared" ca="1" si="660"/>
        <v>1</v>
      </c>
      <c r="AV234" s="29">
        <f t="shared" ca="1" si="660"/>
        <v>1</v>
      </c>
      <c r="AW234" s="29">
        <f t="shared" ca="1" si="660"/>
        <v>1</v>
      </c>
      <c r="AX234" s="29">
        <f t="shared" ca="1" si="660"/>
        <v>1</v>
      </c>
      <c r="AY234" s="29">
        <f t="shared" ca="1" si="660"/>
        <v>1</v>
      </c>
      <c r="AZ234" s="29">
        <f t="shared" ca="1" si="660"/>
        <v>1</v>
      </c>
      <c r="BA234" s="29">
        <f t="shared" ca="1" si="660"/>
        <v>1</v>
      </c>
      <c r="BB234" s="29">
        <f t="shared" ca="1" si="660"/>
        <v>1</v>
      </c>
      <c r="BC234" s="29">
        <f t="shared" ca="1" si="660"/>
        <v>1</v>
      </c>
      <c r="BD234" s="29">
        <f t="shared" ca="1" si="660"/>
        <v>1</v>
      </c>
      <c r="BE234" s="29">
        <f t="shared" ca="1" si="660"/>
        <v>1</v>
      </c>
      <c r="BF234" s="29">
        <f t="shared" ca="1" si="660"/>
        <v>1</v>
      </c>
      <c r="BG234" s="29">
        <f t="shared" ca="1" si="660"/>
        <v>1</v>
      </c>
      <c r="BH234" s="29">
        <f t="shared" ca="1" si="660"/>
        <v>1</v>
      </c>
      <c r="BI234" s="29">
        <f t="shared" ca="1" si="660"/>
        <v>1</v>
      </c>
      <c r="BJ234" s="29">
        <f t="shared" ca="1" si="660"/>
        <v>1</v>
      </c>
      <c r="BK234" s="29">
        <f t="shared" ca="1" si="660"/>
        <v>1</v>
      </c>
      <c r="BL234" s="59"/>
      <c r="BM234" s="29">
        <f t="shared" ca="1" si="660"/>
        <v>1</v>
      </c>
      <c r="BN234" s="29">
        <f t="shared" ca="1" si="660"/>
        <v>1</v>
      </c>
      <c r="BO234" s="29">
        <f t="shared" ca="1" si="660"/>
        <v>1</v>
      </c>
      <c r="BP234" s="29">
        <f t="shared" ca="1" si="660"/>
        <v>1</v>
      </c>
      <c r="BQ234" s="29">
        <f t="shared" ref="BQ234:CL234" ca="1" si="661">SUM(BQ232:BQ233)</f>
        <v>1</v>
      </c>
      <c r="BR234" s="29">
        <f t="shared" ca="1" si="661"/>
        <v>1</v>
      </c>
      <c r="BS234" s="29">
        <f t="shared" ca="1" si="661"/>
        <v>1</v>
      </c>
      <c r="BT234" s="29">
        <f t="shared" ca="1" si="661"/>
        <v>1</v>
      </c>
      <c r="BU234" s="29">
        <f t="shared" ca="1" si="661"/>
        <v>1</v>
      </c>
      <c r="BV234" s="29">
        <f t="shared" ca="1" si="661"/>
        <v>1</v>
      </c>
      <c r="BW234" s="29">
        <f t="shared" ca="1" si="661"/>
        <v>1</v>
      </c>
      <c r="BX234" s="29">
        <f t="shared" ca="1" si="661"/>
        <v>1</v>
      </c>
      <c r="BY234" s="29">
        <f t="shared" ca="1" si="661"/>
        <v>1</v>
      </c>
      <c r="BZ234" s="29">
        <f t="shared" ca="1" si="661"/>
        <v>1</v>
      </c>
      <c r="CA234" s="29">
        <f t="shared" ca="1" si="661"/>
        <v>1</v>
      </c>
      <c r="CB234" s="29">
        <f t="shared" ca="1" si="661"/>
        <v>1</v>
      </c>
      <c r="CC234" s="29">
        <f t="shared" ca="1" si="661"/>
        <v>1</v>
      </c>
      <c r="CD234" s="29">
        <f t="shared" ca="1" si="661"/>
        <v>1</v>
      </c>
      <c r="CE234" s="29">
        <f t="shared" ca="1" si="661"/>
        <v>1</v>
      </c>
      <c r="CF234" s="29">
        <f t="shared" ca="1" si="661"/>
        <v>1</v>
      </c>
      <c r="CG234" s="59"/>
      <c r="CH234" s="29">
        <f t="shared" ca="1" si="661"/>
        <v>1</v>
      </c>
      <c r="CI234" s="29">
        <f t="shared" ca="1" si="661"/>
        <v>1</v>
      </c>
      <c r="CJ234" s="29">
        <f t="shared" ca="1" si="661"/>
        <v>1</v>
      </c>
      <c r="CK234" s="29">
        <f t="shared" ca="1" si="661"/>
        <v>1</v>
      </c>
      <c r="CL234" s="29">
        <f t="shared" ca="1" si="661"/>
        <v>1</v>
      </c>
      <c r="CM234" s="59"/>
      <c r="CN234" s="66" t="str">
        <f ca="1">IF(AND(ABS(CH234-BP234)&lt;0.0001,ABS(CH234-O234)&lt;0.0001),"Ok","ERROR")</f>
        <v>Ok</v>
      </c>
      <c r="CO234" s="66" t="str">
        <f ca="1">IF(AND(ABS(CI234-BT234)&lt;0.0001,ABS(CI234-AA234)&lt;0.0001),"Ok","ERROR")</f>
        <v>Ok</v>
      </c>
      <c r="CP234" s="66" t="str">
        <f ca="1">IF(AND(ABS(CJ234-BX234)&lt;0.0001,ABS(CJ234-AM234)&lt;0.0001),"Ok","ERROR")</f>
        <v>Ok</v>
      </c>
      <c r="CQ234" s="66" t="str">
        <f ca="1">IF(AND(ABS(CK234-CB234)&lt;0.0001,ABS(CK234-AY234)&lt;0.0001),"Ok","ERROR")</f>
        <v>Ok</v>
      </c>
      <c r="CR234" s="66" t="str">
        <f ca="1">IF(AND(ABS(CL234-CF234)&lt;0.0001,ABS(CL234-BK234)&lt;0.0001),"Ok","ERROR")</f>
        <v>Ok</v>
      </c>
    </row>
    <row r="235" spans="1:96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</row>
    <row r="236" spans="1:96" s="4" customFormat="1">
      <c r="A236" s="5" t="s">
        <v>47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60"/>
      <c r="CG236" s="58"/>
      <c r="CM236" s="58"/>
      <c r="CN236" s="58"/>
      <c r="CO236" s="58"/>
      <c r="CP236" s="58"/>
      <c r="CQ236" s="58"/>
      <c r="CR236" s="58"/>
    </row>
    <row r="238" spans="1:96" s="1" customFormat="1">
      <c r="A238" s="1" t="s">
        <v>34</v>
      </c>
      <c r="D238" s="29">
        <f t="shared" ref="D238:AI238" si="662">D217+D223</f>
        <v>0</v>
      </c>
      <c r="E238" s="29">
        <f t="shared" ca="1" si="662"/>
        <v>0</v>
      </c>
      <c r="F238" s="29">
        <f t="shared" ca="1" si="662"/>
        <v>0</v>
      </c>
      <c r="G238" s="29">
        <f t="shared" ca="1" si="662"/>
        <v>0</v>
      </c>
      <c r="H238" s="29">
        <f t="shared" ca="1" si="662"/>
        <v>0</v>
      </c>
      <c r="I238" s="29">
        <f t="shared" ca="1" si="662"/>
        <v>0</v>
      </c>
      <c r="J238" s="29">
        <f t="shared" ca="1" si="662"/>
        <v>0</v>
      </c>
      <c r="K238" s="29">
        <f t="shared" ca="1" si="662"/>
        <v>0</v>
      </c>
      <c r="L238" s="29">
        <f t="shared" ca="1" si="662"/>
        <v>0</v>
      </c>
      <c r="M238" s="29">
        <f t="shared" ca="1" si="662"/>
        <v>0</v>
      </c>
      <c r="N238" s="29">
        <f t="shared" ca="1" si="662"/>
        <v>0</v>
      </c>
      <c r="O238" s="29">
        <f t="shared" ca="1" si="662"/>
        <v>0</v>
      </c>
      <c r="P238" s="29">
        <f t="shared" ca="1" si="662"/>
        <v>0</v>
      </c>
      <c r="Q238" s="29">
        <f t="shared" ca="1" si="662"/>
        <v>0</v>
      </c>
      <c r="R238" s="29">
        <f t="shared" ca="1" si="662"/>
        <v>0</v>
      </c>
      <c r="S238" s="29">
        <f t="shared" ca="1" si="662"/>
        <v>0</v>
      </c>
      <c r="T238" s="29">
        <f t="shared" ca="1" si="662"/>
        <v>0</v>
      </c>
      <c r="U238" s="29">
        <f t="shared" ca="1" si="662"/>
        <v>0</v>
      </c>
      <c r="V238" s="29">
        <f t="shared" ca="1" si="662"/>
        <v>0</v>
      </c>
      <c r="W238" s="29">
        <f t="shared" ca="1" si="662"/>
        <v>0</v>
      </c>
      <c r="X238" s="29">
        <f t="shared" ca="1" si="662"/>
        <v>0</v>
      </c>
      <c r="Y238" s="29">
        <f t="shared" ca="1" si="662"/>
        <v>0</v>
      </c>
      <c r="Z238" s="29">
        <f t="shared" ca="1" si="662"/>
        <v>0</v>
      </c>
      <c r="AA238" s="29">
        <f t="shared" ca="1" si="662"/>
        <v>0</v>
      </c>
      <c r="AB238" s="29">
        <f t="shared" ca="1" si="662"/>
        <v>0</v>
      </c>
      <c r="AC238" s="29">
        <f t="shared" ca="1" si="662"/>
        <v>0</v>
      </c>
      <c r="AD238" s="29">
        <f t="shared" ca="1" si="662"/>
        <v>0</v>
      </c>
      <c r="AE238" s="29">
        <f t="shared" ca="1" si="662"/>
        <v>0</v>
      </c>
      <c r="AF238" s="29">
        <f t="shared" ca="1" si="662"/>
        <v>0</v>
      </c>
      <c r="AG238" s="29">
        <f t="shared" ca="1" si="662"/>
        <v>0</v>
      </c>
      <c r="AH238" s="29">
        <f t="shared" ca="1" si="662"/>
        <v>0</v>
      </c>
      <c r="AI238" s="29">
        <f t="shared" ca="1" si="662"/>
        <v>0</v>
      </c>
      <c r="AJ238" s="29">
        <f t="shared" ref="AJ238:BK238" ca="1" si="663">AJ217+AJ223</f>
        <v>0</v>
      </c>
      <c r="AK238" s="29">
        <f t="shared" ca="1" si="663"/>
        <v>0</v>
      </c>
      <c r="AL238" s="29">
        <f t="shared" ca="1" si="663"/>
        <v>0</v>
      </c>
      <c r="AM238" s="29">
        <f t="shared" ca="1" si="663"/>
        <v>0</v>
      </c>
      <c r="AN238" s="29">
        <f t="shared" ca="1" si="663"/>
        <v>0</v>
      </c>
      <c r="AO238" s="29">
        <f t="shared" ca="1" si="663"/>
        <v>0</v>
      </c>
      <c r="AP238" s="29">
        <f t="shared" ca="1" si="663"/>
        <v>0</v>
      </c>
      <c r="AQ238" s="29">
        <f t="shared" ca="1" si="663"/>
        <v>0</v>
      </c>
      <c r="AR238" s="29">
        <f t="shared" ca="1" si="663"/>
        <v>0</v>
      </c>
      <c r="AS238" s="29">
        <f t="shared" ca="1" si="663"/>
        <v>0</v>
      </c>
      <c r="AT238" s="29">
        <f t="shared" ca="1" si="663"/>
        <v>0</v>
      </c>
      <c r="AU238" s="29">
        <f t="shared" ca="1" si="663"/>
        <v>0</v>
      </c>
      <c r="AV238" s="29">
        <f t="shared" ca="1" si="663"/>
        <v>0</v>
      </c>
      <c r="AW238" s="29">
        <f t="shared" ca="1" si="663"/>
        <v>0</v>
      </c>
      <c r="AX238" s="29">
        <f t="shared" ca="1" si="663"/>
        <v>0</v>
      </c>
      <c r="AY238" s="29">
        <f t="shared" ca="1" si="663"/>
        <v>0</v>
      </c>
      <c r="AZ238" s="29">
        <f t="shared" ca="1" si="663"/>
        <v>0</v>
      </c>
      <c r="BA238" s="29">
        <f t="shared" ca="1" si="663"/>
        <v>0</v>
      </c>
      <c r="BB238" s="29">
        <f t="shared" ca="1" si="663"/>
        <v>0</v>
      </c>
      <c r="BC238" s="29">
        <f t="shared" ca="1" si="663"/>
        <v>0</v>
      </c>
      <c r="BD238" s="29">
        <f t="shared" ca="1" si="663"/>
        <v>0</v>
      </c>
      <c r="BE238" s="29">
        <f t="shared" ca="1" si="663"/>
        <v>0</v>
      </c>
      <c r="BF238" s="29">
        <f t="shared" ca="1" si="663"/>
        <v>0</v>
      </c>
      <c r="BG238" s="29">
        <f t="shared" ca="1" si="663"/>
        <v>0</v>
      </c>
      <c r="BH238" s="29">
        <f t="shared" ca="1" si="663"/>
        <v>0</v>
      </c>
      <c r="BI238" s="29">
        <f t="shared" ca="1" si="663"/>
        <v>0</v>
      </c>
      <c r="BJ238" s="29">
        <f t="shared" ca="1" si="663"/>
        <v>0</v>
      </c>
      <c r="BK238" s="29">
        <f t="shared" ca="1" si="663"/>
        <v>0</v>
      </c>
      <c r="BL238" s="59"/>
      <c r="BM238" s="27">
        <f ca="1">SUM(D238:F238)</f>
        <v>0</v>
      </c>
      <c r="BN238" s="27">
        <f ca="1">SUM(G238:I238)</f>
        <v>0</v>
      </c>
      <c r="BO238" s="27">
        <f ca="1">SUM(J238:L238)</f>
        <v>0</v>
      </c>
      <c r="BP238" s="27">
        <f ca="1">SUM(M238:O238)</f>
        <v>0</v>
      </c>
      <c r="BQ238" s="27">
        <f ca="1">SUM(P238:R238)</f>
        <v>0</v>
      </c>
      <c r="BR238" s="27">
        <f ca="1">SUM(S238:U238)</f>
        <v>0</v>
      </c>
      <c r="BS238" s="27">
        <f ca="1">SUM(V238:X238)</f>
        <v>0</v>
      </c>
      <c r="BT238" s="27">
        <f ca="1">SUM(Y238:AA238)</f>
        <v>0</v>
      </c>
      <c r="BU238" s="27">
        <f ca="1">SUM(AB238:AD238)</f>
        <v>0</v>
      </c>
      <c r="BV238" s="27">
        <f ca="1">SUM(AE238:AG238)</f>
        <v>0</v>
      </c>
      <c r="BW238" s="27">
        <f ca="1">SUM(AH238:AJ238)</f>
        <v>0</v>
      </c>
      <c r="BX238" s="27">
        <f ca="1">SUM(AK238:AM238)</f>
        <v>0</v>
      </c>
      <c r="BY238" s="27">
        <f ca="1">SUM(AN238:AP238)</f>
        <v>0</v>
      </c>
      <c r="BZ238" s="27">
        <f ca="1">SUM(AQ238:AS238)</f>
        <v>0</v>
      </c>
      <c r="CA238" s="27">
        <f ca="1">SUM(AT238:AV238)</f>
        <v>0</v>
      </c>
      <c r="CB238" s="27">
        <f ca="1">SUM(AW238:AY238)</f>
        <v>0</v>
      </c>
      <c r="CC238" s="27">
        <f ca="1">SUM(AZ238:BB238)</f>
        <v>0</v>
      </c>
      <c r="CD238" s="27">
        <f ca="1">SUM(BC238:BE238)</f>
        <v>0</v>
      </c>
      <c r="CE238" s="27">
        <f ca="1">SUM(BF238:BH238)</f>
        <v>0</v>
      </c>
      <c r="CF238" s="27">
        <f ca="1">SUM(BI238:BK238)</f>
        <v>0</v>
      </c>
      <c r="CG238" s="59"/>
      <c r="CH238" s="27">
        <f ca="1">SUM(D238:O238)</f>
        <v>0</v>
      </c>
      <c r="CI238" s="27">
        <f ca="1">SUM(P238:AA238)</f>
        <v>0</v>
      </c>
      <c r="CJ238" s="27">
        <f ca="1">SUM(AB238:AM238)</f>
        <v>0</v>
      </c>
      <c r="CK238" s="27">
        <f ca="1">SUM(AN238:AY238)</f>
        <v>0</v>
      </c>
      <c r="CL238" s="27">
        <f ca="1">SUM(AZ238:BK238)</f>
        <v>0</v>
      </c>
      <c r="CM238" s="59"/>
      <c r="CN238" s="66" t="str">
        <f ca="1">IF(AND(ABS(CH238-SUM(D238:O238))&lt;0.0001,ABS(CH238-SUM(BM238:BP238))&lt;0.0001),"Ok","ERROR")</f>
        <v>Ok</v>
      </c>
      <c r="CO238" s="66" t="str">
        <f ca="1">IF(AND(ABS(CI238-SUM(P238:AA238))&lt;0.0001,ABS(CI238-SUM(BQ238:BT238))&lt;0.001),"Ok","ERROR")</f>
        <v>Ok</v>
      </c>
      <c r="CP238" s="66" t="str">
        <f ca="1">IF(AND(ABS(CJ238-SUM(AB238:AM238))&lt;0.0001,ABS(CJ238-SUM(BU238:BX238))&lt;0.0001),"Ok","ERROR")</f>
        <v>Ok</v>
      </c>
      <c r="CQ238" s="66" t="str">
        <f ca="1">IF(AND(ABS(CK238-SUM(AN238:AY238))&lt;0.0001,ABS(CK238-SUM(BY238:CB238))&lt;0.0001),"Ok","ERROR")</f>
        <v>Ok</v>
      </c>
      <c r="CR238" s="66" t="str">
        <f ca="1">IF(AND(ABS(CL238-SUM(AZ238:BK238))&lt;0.0001,ABS(CL238-SUM(CC238:CF238))&lt;0.0001),"Ok","ERROR")</f>
        <v>Ok</v>
      </c>
    </row>
    <row r="239" spans="1:96">
      <c r="A239" s="11" t="s">
        <v>28</v>
      </c>
      <c r="C239" s="19"/>
      <c r="D239" s="19">
        <f>D228</f>
        <v>0</v>
      </c>
      <c r="E239" s="19">
        <f t="shared" ref="E239:BK239" si="664">E228</f>
        <v>0</v>
      </c>
      <c r="F239" s="19">
        <f t="shared" si="664"/>
        <v>0</v>
      </c>
      <c r="G239" s="19">
        <f t="shared" si="664"/>
        <v>0</v>
      </c>
      <c r="H239" s="19">
        <f t="shared" si="664"/>
        <v>0</v>
      </c>
      <c r="I239" s="19">
        <f t="shared" si="664"/>
        <v>0</v>
      </c>
      <c r="J239" s="19">
        <f t="shared" si="664"/>
        <v>0</v>
      </c>
      <c r="K239" s="19">
        <f t="shared" si="664"/>
        <v>0</v>
      </c>
      <c r="L239" s="19">
        <f t="shared" si="664"/>
        <v>0</v>
      </c>
      <c r="M239" s="19">
        <f t="shared" si="664"/>
        <v>0</v>
      </c>
      <c r="N239" s="19">
        <f t="shared" si="664"/>
        <v>0</v>
      </c>
      <c r="O239" s="19">
        <f t="shared" si="664"/>
        <v>0</v>
      </c>
      <c r="P239" s="19">
        <f t="shared" si="664"/>
        <v>0</v>
      </c>
      <c r="Q239" s="19">
        <f t="shared" si="664"/>
        <v>0</v>
      </c>
      <c r="R239" s="19">
        <f t="shared" si="664"/>
        <v>0</v>
      </c>
      <c r="S239" s="19">
        <f t="shared" si="664"/>
        <v>0</v>
      </c>
      <c r="T239" s="19">
        <f t="shared" si="664"/>
        <v>0</v>
      </c>
      <c r="U239" s="19">
        <f t="shared" si="664"/>
        <v>0</v>
      </c>
      <c r="V239" s="19">
        <f t="shared" si="664"/>
        <v>0</v>
      </c>
      <c r="W239" s="19">
        <f t="shared" si="664"/>
        <v>0</v>
      </c>
      <c r="X239" s="19">
        <f t="shared" si="664"/>
        <v>0</v>
      </c>
      <c r="Y239" s="19">
        <f t="shared" si="664"/>
        <v>0</v>
      </c>
      <c r="Z239" s="19">
        <f t="shared" si="664"/>
        <v>0</v>
      </c>
      <c r="AA239" s="19">
        <f t="shared" si="664"/>
        <v>0</v>
      </c>
      <c r="AB239" s="19">
        <f t="shared" si="664"/>
        <v>0</v>
      </c>
      <c r="AC239" s="19">
        <f t="shared" si="664"/>
        <v>0</v>
      </c>
      <c r="AD239" s="19">
        <f t="shared" si="664"/>
        <v>0</v>
      </c>
      <c r="AE239" s="19">
        <f t="shared" si="664"/>
        <v>0</v>
      </c>
      <c r="AF239" s="19">
        <f t="shared" si="664"/>
        <v>0</v>
      </c>
      <c r="AG239" s="19">
        <f t="shared" si="664"/>
        <v>0</v>
      </c>
      <c r="AH239" s="19">
        <f t="shared" si="664"/>
        <v>0</v>
      </c>
      <c r="AI239" s="19">
        <f t="shared" si="664"/>
        <v>0</v>
      </c>
      <c r="AJ239" s="19">
        <f t="shared" si="664"/>
        <v>0</v>
      </c>
      <c r="AK239" s="19">
        <f t="shared" si="664"/>
        <v>0</v>
      </c>
      <c r="AL239" s="19">
        <f t="shared" si="664"/>
        <v>0</v>
      </c>
      <c r="AM239" s="19">
        <f t="shared" si="664"/>
        <v>0</v>
      </c>
      <c r="AN239" s="19">
        <f t="shared" si="664"/>
        <v>0</v>
      </c>
      <c r="AO239" s="19">
        <f t="shared" si="664"/>
        <v>0</v>
      </c>
      <c r="AP239" s="19">
        <f t="shared" si="664"/>
        <v>0</v>
      </c>
      <c r="AQ239" s="19">
        <f t="shared" si="664"/>
        <v>0</v>
      </c>
      <c r="AR239" s="19">
        <f t="shared" si="664"/>
        <v>0</v>
      </c>
      <c r="AS239" s="19">
        <f t="shared" si="664"/>
        <v>0</v>
      </c>
      <c r="AT239" s="19">
        <f t="shared" si="664"/>
        <v>0</v>
      </c>
      <c r="AU239" s="19">
        <f t="shared" si="664"/>
        <v>0</v>
      </c>
      <c r="AV239" s="19">
        <f t="shared" si="664"/>
        <v>0</v>
      </c>
      <c r="AW239" s="19">
        <f t="shared" si="664"/>
        <v>0</v>
      </c>
      <c r="AX239" s="19">
        <f t="shared" si="664"/>
        <v>0</v>
      </c>
      <c r="AY239" s="19">
        <f t="shared" si="664"/>
        <v>0</v>
      </c>
      <c r="AZ239" s="19">
        <f t="shared" si="664"/>
        <v>0</v>
      </c>
      <c r="BA239" s="19">
        <f t="shared" si="664"/>
        <v>0</v>
      </c>
      <c r="BB239" s="19">
        <f t="shared" si="664"/>
        <v>0</v>
      </c>
      <c r="BC239" s="19">
        <f t="shared" si="664"/>
        <v>0</v>
      </c>
      <c r="BD239" s="19">
        <f t="shared" si="664"/>
        <v>0</v>
      </c>
      <c r="BE239" s="19">
        <f t="shared" si="664"/>
        <v>0</v>
      </c>
      <c r="BF239" s="19">
        <f t="shared" si="664"/>
        <v>0</v>
      </c>
      <c r="BG239" s="19">
        <f t="shared" si="664"/>
        <v>0</v>
      </c>
      <c r="BH239" s="19">
        <f t="shared" si="664"/>
        <v>0</v>
      </c>
      <c r="BI239" s="19">
        <f t="shared" si="664"/>
        <v>0</v>
      </c>
      <c r="BJ239" s="19">
        <f t="shared" si="664"/>
        <v>0</v>
      </c>
      <c r="BK239" s="19">
        <f t="shared" si="664"/>
        <v>0</v>
      </c>
      <c r="BM239" s="17">
        <f>SUM(D239:F239)</f>
        <v>0</v>
      </c>
      <c r="BN239" s="17">
        <f>SUM(G239:I239)</f>
        <v>0</v>
      </c>
      <c r="BO239" s="17">
        <f>SUM(J239:L239)</f>
        <v>0</v>
      </c>
      <c r="BP239" s="17">
        <f>SUM(M239:O239)</f>
        <v>0</v>
      </c>
      <c r="BQ239" s="17">
        <f>SUM(P239:R239)</f>
        <v>0</v>
      </c>
      <c r="BR239" s="17">
        <f>SUM(S239:U239)</f>
        <v>0</v>
      </c>
      <c r="BS239" s="17">
        <f>SUM(V239:X239)</f>
        <v>0</v>
      </c>
      <c r="BT239" s="17">
        <f>SUM(Y239:AA239)</f>
        <v>0</v>
      </c>
      <c r="BU239" s="17">
        <f>SUM(AB239:AD239)</f>
        <v>0</v>
      </c>
      <c r="BV239" s="17">
        <f>SUM(AE239:AG239)</f>
        <v>0</v>
      </c>
      <c r="BW239" s="17">
        <f>SUM(AH239:AJ239)</f>
        <v>0</v>
      </c>
      <c r="BX239" s="17">
        <f>SUM(AK239:AM239)</f>
        <v>0</v>
      </c>
      <c r="BY239" s="17">
        <f>SUM(AN239:AP239)</f>
        <v>0</v>
      </c>
      <c r="BZ239" s="17">
        <f>SUM(AQ239:AS239)</f>
        <v>0</v>
      </c>
      <c r="CA239" s="17">
        <f>SUM(AT239:AV239)</f>
        <v>0</v>
      </c>
      <c r="CB239" s="17">
        <f>SUM(AW239:AY239)</f>
        <v>0</v>
      </c>
      <c r="CC239" s="17">
        <f>SUM(AZ239:BB239)</f>
        <v>0</v>
      </c>
      <c r="CD239" s="17">
        <f>SUM(BC239:BE239)</f>
        <v>0</v>
      </c>
      <c r="CE239" s="17">
        <f>SUM(BF239:BH239)</f>
        <v>0</v>
      </c>
      <c r="CF239" s="17">
        <f>SUM(BI239:BK239)</f>
        <v>0</v>
      </c>
      <c r="CH239" s="17">
        <f>SUM(D239:O239)</f>
        <v>0</v>
      </c>
      <c r="CI239" s="17">
        <f>SUM(P239:AA239)</f>
        <v>0</v>
      </c>
      <c r="CJ239" s="17">
        <f>SUM(AB239:AM239)</f>
        <v>0</v>
      </c>
      <c r="CK239" s="17">
        <f>SUM(AN239:AY239)</f>
        <v>0</v>
      </c>
      <c r="CL239" s="17">
        <f>SUM(AZ239:BK239)</f>
        <v>0</v>
      </c>
      <c r="CN239" s="65" t="str">
        <f>IF(AND(ABS(CH239-SUM(D239:O239))&lt;0.0001,ABS(CH239-SUM(BM239:BP239))&lt;0.0001),"Ok","ERROR")</f>
        <v>Ok</v>
      </c>
      <c r="CO239" s="65" t="str">
        <f>IF(AND(ABS(CI239-SUM(P239:AA239))&lt;0.0001,ABS(CI239-SUM(BQ239:BT239))&lt;0.001),"Ok","ERROR")</f>
        <v>Ok</v>
      </c>
      <c r="CP239" s="65" t="str">
        <f>IF(AND(ABS(CJ239-SUM(AB239:AM239))&lt;0.0001,ABS(CJ239-SUM(BU239:BX239))&lt;0.0001),"Ok","ERROR")</f>
        <v>Ok</v>
      </c>
      <c r="CQ239" s="65" t="str">
        <f>IF(AND(ABS(CK239-SUM(AN239:AY239))&lt;0.0001,ABS(CK239-SUM(BY239:CB239))&lt;0.0001),"Ok","ERROR")</f>
        <v>Ok</v>
      </c>
      <c r="CR239" s="65" t="str">
        <f>IF(AND(ABS(CL239-SUM(AZ239:BK239))&lt;0.0001,ABS(CL239-SUM(CC239:CF239))&lt;0.0001),"Ok","ERROR")</f>
        <v>Ok</v>
      </c>
    </row>
    <row r="240" spans="1:96">
      <c r="A240" s="11" t="s">
        <v>29</v>
      </c>
      <c r="C240" s="19"/>
      <c r="D240" s="19">
        <f>D229</f>
        <v>0</v>
      </c>
      <c r="E240" s="19">
        <f t="shared" ref="E240:BK240" si="665">E229</f>
        <v>0</v>
      </c>
      <c r="F240" s="19">
        <f t="shared" si="665"/>
        <v>0</v>
      </c>
      <c r="G240" s="19">
        <f t="shared" si="665"/>
        <v>0</v>
      </c>
      <c r="H240" s="19">
        <f t="shared" si="665"/>
        <v>0</v>
      </c>
      <c r="I240" s="19">
        <f t="shared" si="665"/>
        <v>0</v>
      </c>
      <c r="J240" s="19">
        <f t="shared" si="665"/>
        <v>0</v>
      </c>
      <c r="K240" s="19">
        <f t="shared" si="665"/>
        <v>0</v>
      </c>
      <c r="L240" s="19">
        <f t="shared" si="665"/>
        <v>0</v>
      </c>
      <c r="M240" s="19">
        <f t="shared" si="665"/>
        <v>0</v>
      </c>
      <c r="N240" s="19">
        <f t="shared" si="665"/>
        <v>0</v>
      </c>
      <c r="O240" s="19">
        <f t="shared" si="665"/>
        <v>0</v>
      </c>
      <c r="P240" s="19">
        <f t="shared" si="665"/>
        <v>0</v>
      </c>
      <c r="Q240" s="19">
        <f t="shared" si="665"/>
        <v>0</v>
      </c>
      <c r="R240" s="19">
        <f t="shared" si="665"/>
        <v>0</v>
      </c>
      <c r="S240" s="19">
        <f t="shared" si="665"/>
        <v>0</v>
      </c>
      <c r="T240" s="19">
        <f t="shared" si="665"/>
        <v>0</v>
      </c>
      <c r="U240" s="19">
        <f t="shared" si="665"/>
        <v>0</v>
      </c>
      <c r="V240" s="19">
        <f t="shared" si="665"/>
        <v>0</v>
      </c>
      <c r="W240" s="19">
        <f t="shared" si="665"/>
        <v>0</v>
      </c>
      <c r="X240" s="19">
        <f t="shared" si="665"/>
        <v>0</v>
      </c>
      <c r="Y240" s="19">
        <f t="shared" si="665"/>
        <v>0</v>
      </c>
      <c r="Z240" s="19">
        <f t="shared" si="665"/>
        <v>0</v>
      </c>
      <c r="AA240" s="19">
        <f t="shared" si="665"/>
        <v>0</v>
      </c>
      <c r="AB240" s="19">
        <f t="shared" si="665"/>
        <v>0</v>
      </c>
      <c r="AC240" s="19">
        <f t="shared" si="665"/>
        <v>0</v>
      </c>
      <c r="AD240" s="19">
        <f t="shared" si="665"/>
        <v>0</v>
      </c>
      <c r="AE240" s="19">
        <f t="shared" si="665"/>
        <v>0</v>
      </c>
      <c r="AF240" s="19">
        <f t="shared" si="665"/>
        <v>0</v>
      </c>
      <c r="AG240" s="19">
        <f t="shared" si="665"/>
        <v>0</v>
      </c>
      <c r="AH240" s="19">
        <f t="shared" si="665"/>
        <v>0</v>
      </c>
      <c r="AI240" s="19">
        <f t="shared" si="665"/>
        <v>0</v>
      </c>
      <c r="AJ240" s="19">
        <f t="shared" si="665"/>
        <v>0</v>
      </c>
      <c r="AK240" s="19">
        <f t="shared" si="665"/>
        <v>0</v>
      </c>
      <c r="AL240" s="19">
        <f t="shared" si="665"/>
        <v>0</v>
      </c>
      <c r="AM240" s="19">
        <f t="shared" si="665"/>
        <v>0</v>
      </c>
      <c r="AN240" s="19">
        <f t="shared" si="665"/>
        <v>0</v>
      </c>
      <c r="AO240" s="19">
        <f t="shared" si="665"/>
        <v>0</v>
      </c>
      <c r="AP240" s="19">
        <f t="shared" si="665"/>
        <v>0</v>
      </c>
      <c r="AQ240" s="19">
        <f t="shared" si="665"/>
        <v>0</v>
      </c>
      <c r="AR240" s="19">
        <f t="shared" si="665"/>
        <v>0</v>
      </c>
      <c r="AS240" s="19">
        <f t="shared" si="665"/>
        <v>0</v>
      </c>
      <c r="AT240" s="19">
        <f t="shared" si="665"/>
        <v>0</v>
      </c>
      <c r="AU240" s="19">
        <f t="shared" si="665"/>
        <v>0</v>
      </c>
      <c r="AV240" s="19">
        <f t="shared" si="665"/>
        <v>0</v>
      </c>
      <c r="AW240" s="19">
        <f t="shared" si="665"/>
        <v>0</v>
      </c>
      <c r="AX240" s="19">
        <f t="shared" si="665"/>
        <v>0</v>
      </c>
      <c r="AY240" s="19">
        <f t="shared" si="665"/>
        <v>0</v>
      </c>
      <c r="AZ240" s="19">
        <f t="shared" si="665"/>
        <v>0</v>
      </c>
      <c r="BA240" s="19">
        <f t="shared" si="665"/>
        <v>0</v>
      </c>
      <c r="BB240" s="19">
        <f t="shared" si="665"/>
        <v>0</v>
      </c>
      <c r="BC240" s="19">
        <f t="shared" si="665"/>
        <v>0</v>
      </c>
      <c r="BD240" s="19">
        <f t="shared" si="665"/>
        <v>0</v>
      </c>
      <c r="BE240" s="19">
        <f t="shared" si="665"/>
        <v>0</v>
      </c>
      <c r="BF240" s="19">
        <f t="shared" si="665"/>
        <v>0</v>
      </c>
      <c r="BG240" s="19">
        <f t="shared" si="665"/>
        <v>0</v>
      </c>
      <c r="BH240" s="19">
        <f t="shared" si="665"/>
        <v>0</v>
      </c>
      <c r="BI240" s="19">
        <f t="shared" si="665"/>
        <v>0</v>
      </c>
      <c r="BJ240" s="19">
        <f t="shared" si="665"/>
        <v>0</v>
      </c>
      <c r="BK240" s="19">
        <f t="shared" si="665"/>
        <v>0</v>
      </c>
      <c r="BM240" s="17">
        <f>SUM(D240:F240)</f>
        <v>0</v>
      </c>
      <c r="BN240" s="17">
        <f>SUM(G240:I240)</f>
        <v>0</v>
      </c>
      <c r="BO240" s="17">
        <f>SUM(J240:L240)</f>
        <v>0</v>
      </c>
      <c r="BP240" s="17">
        <f>SUM(M240:O240)</f>
        <v>0</v>
      </c>
      <c r="BQ240" s="17">
        <f>SUM(P240:R240)</f>
        <v>0</v>
      </c>
      <c r="BR240" s="17">
        <f>SUM(S240:U240)</f>
        <v>0</v>
      </c>
      <c r="BS240" s="17">
        <f>SUM(V240:X240)</f>
        <v>0</v>
      </c>
      <c r="BT240" s="17">
        <f>SUM(Y240:AA240)</f>
        <v>0</v>
      </c>
      <c r="BU240" s="17">
        <f>SUM(AB240:AD240)</f>
        <v>0</v>
      </c>
      <c r="BV240" s="17">
        <f>SUM(AE240:AG240)</f>
        <v>0</v>
      </c>
      <c r="BW240" s="17">
        <f>SUM(AH240:AJ240)</f>
        <v>0</v>
      </c>
      <c r="BX240" s="17">
        <f>SUM(AK240:AM240)</f>
        <v>0</v>
      </c>
      <c r="BY240" s="17">
        <f>SUM(AN240:AP240)</f>
        <v>0</v>
      </c>
      <c r="BZ240" s="17">
        <f>SUM(AQ240:AS240)</f>
        <v>0</v>
      </c>
      <c r="CA240" s="17">
        <f>SUM(AT240:AV240)</f>
        <v>0</v>
      </c>
      <c r="CB240" s="17">
        <f>SUM(AW240:AY240)</f>
        <v>0</v>
      </c>
      <c r="CC240" s="17">
        <f>SUM(AZ240:BB240)</f>
        <v>0</v>
      </c>
      <c r="CD240" s="17">
        <f>SUM(BC240:BE240)</f>
        <v>0</v>
      </c>
      <c r="CE240" s="17">
        <f>SUM(BF240:BH240)</f>
        <v>0</v>
      </c>
      <c r="CF240" s="17">
        <f>SUM(BI240:BK240)</f>
        <v>0</v>
      </c>
      <c r="CH240" s="17">
        <f>SUM(D240:O240)</f>
        <v>0</v>
      </c>
      <c r="CI240" s="17">
        <f>SUM(P240:AA240)</f>
        <v>0</v>
      </c>
      <c r="CJ240" s="17">
        <f>SUM(AB240:AM240)</f>
        <v>0</v>
      </c>
      <c r="CK240" s="17">
        <f>SUM(AN240:AY240)</f>
        <v>0</v>
      </c>
      <c r="CL240" s="17">
        <f>SUM(AZ240:BK240)</f>
        <v>0</v>
      </c>
      <c r="CN240" s="65" t="str">
        <f>IF(AND(ABS(CH240-SUM(D240:O240))&lt;0.0001,ABS(CH240-SUM(BM240:BP240))&lt;0.0001),"Ok","ERROR")</f>
        <v>Ok</v>
      </c>
      <c r="CO240" s="65" t="str">
        <f>IF(AND(ABS(CI240-SUM(P240:AA240))&lt;0.0001,ABS(CI240-SUM(BQ240:BT240))&lt;0.001),"Ok","ERROR")</f>
        <v>Ok</v>
      </c>
      <c r="CP240" s="65" t="str">
        <f>IF(AND(ABS(CJ240-SUM(AB240:AM240))&lt;0.0001,ABS(CJ240-SUM(BU240:BX240))&lt;0.0001),"Ok","ERROR")</f>
        <v>Ok</v>
      </c>
      <c r="CQ240" s="65" t="str">
        <f>IF(AND(ABS(CK240-SUM(AN240:AY240))&lt;0.0001,ABS(CK240-SUM(BY240:CB240))&lt;0.0001),"Ok","ERROR")</f>
        <v>Ok</v>
      </c>
      <c r="CR240" s="65" t="str">
        <f>IF(AND(ABS(CL240-SUM(AZ240:BK240))&lt;0.0001,ABS(CL240-SUM(CC240:CF240))&lt;0.0001),"Ok","ERROR")</f>
        <v>Ok</v>
      </c>
    </row>
    <row r="241" spans="1:96">
      <c r="A241" s="11" t="s">
        <v>30</v>
      </c>
      <c r="C241" s="19"/>
      <c r="D241" s="19">
        <f>D232</f>
        <v>1</v>
      </c>
      <c r="E241" s="19">
        <f t="shared" ref="E241:BP241" ca="1" si="666">E232</f>
        <v>1</v>
      </c>
      <c r="F241" s="19">
        <f t="shared" ca="1" si="666"/>
        <v>1</v>
      </c>
      <c r="G241" s="19">
        <f t="shared" ca="1" si="666"/>
        <v>1</v>
      </c>
      <c r="H241" s="19">
        <f t="shared" ca="1" si="666"/>
        <v>1</v>
      </c>
      <c r="I241" s="19">
        <f t="shared" ca="1" si="666"/>
        <v>1</v>
      </c>
      <c r="J241" s="19">
        <f t="shared" ca="1" si="666"/>
        <v>1</v>
      </c>
      <c r="K241" s="19">
        <f t="shared" ca="1" si="666"/>
        <v>1</v>
      </c>
      <c r="L241" s="19">
        <f t="shared" ca="1" si="666"/>
        <v>1</v>
      </c>
      <c r="M241" s="19">
        <f t="shared" ca="1" si="666"/>
        <v>1</v>
      </c>
      <c r="N241" s="19">
        <f t="shared" ca="1" si="666"/>
        <v>1</v>
      </c>
      <c r="O241" s="19">
        <f t="shared" ca="1" si="666"/>
        <v>1</v>
      </c>
      <c r="P241" s="19">
        <f t="shared" ca="1" si="666"/>
        <v>1</v>
      </c>
      <c r="Q241" s="19">
        <f t="shared" ca="1" si="666"/>
        <v>1</v>
      </c>
      <c r="R241" s="19">
        <f t="shared" ca="1" si="666"/>
        <v>1</v>
      </c>
      <c r="S241" s="19">
        <f t="shared" ca="1" si="666"/>
        <v>1</v>
      </c>
      <c r="T241" s="19">
        <f t="shared" ca="1" si="666"/>
        <v>1</v>
      </c>
      <c r="U241" s="19">
        <f t="shared" ca="1" si="666"/>
        <v>1</v>
      </c>
      <c r="V241" s="19">
        <f t="shared" ca="1" si="666"/>
        <v>1</v>
      </c>
      <c r="W241" s="19">
        <f t="shared" ca="1" si="666"/>
        <v>1</v>
      </c>
      <c r="X241" s="19">
        <f t="shared" ca="1" si="666"/>
        <v>1</v>
      </c>
      <c r="Y241" s="19">
        <f t="shared" ca="1" si="666"/>
        <v>1</v>
      </c>
      <c r="Z241" s="19">
        <f t="shared" ca="1" si="666"/>
        <v>1</v>
      </c>
      <c r="AA241" s="19">
        <f t="shared" ca="1" si="666"/>
        <v>1</v>
      </c>
      <c r="AB241" s="19">
        <f t="shared" ca="1" si="666"/>
        <v>1</v>
      </c>
      <c r="AC241" s="19">
        <f t="shared" ca="1" si="666"/>
        <v>1</v>
      </c>
      <c r="AD241" s="19">
        <f t="shared" ca="1" si="666"/>
        <v>1</v>
      </c>
      <c r="AE241" s="19">
        <f t="shared" ca="1" si="666"/>
        <v>1</v>
      </c>
      <c r="AF241" s="19">
        <f t="shared" ca="1" si="666"/>
        <v>1</v>
      </c>
      <c r="AG241" s="19">
        <f t="shared" ca="1" si="666"/>
        <v>1</v>
      </c>
      <c r="AH241" s="19">
        <f t="shared" ca="1" si="666"/>
        <v>1</v>
      </c>
      <c r="AI241" s="19">
        <f t="shared" ca="1" si="666"/>
        <v>1</v>
      </c>
      <c r="AJ241" s="19">
        <f t="shared" ca="1" si="666"/>
        <v>1</v>
      </c>
      <c r="AK241" s="19">
        <f t="shared" ca="1" si="666"/>
        <v>1</v>
      </c>
      <c r="AL241" s="19">
        <f t="shared" ca="1" si="666"/>
        <v>1</v>
      </c>
      <c r="AM241" s="19">
        <f t="shared" ca="1" si="666"/>
        <v>1</v>
      </c>
      <c r="AN241" s="19">
        <f t="shared" ca="1" si="666"/>
        <v>1</v>
      </c>
      <c r="AO241" s="19">
        <f t="shared" ca="1" si="666"/>
        <v>1</v>
      </c>
      <c r="AP241" s="19">
        <f t="shared" ca="1" si="666"/>
        <v>1</v>
      </c>
      <c r="AQ241" s="19">
        <f t="shared" ca="1" si="666"/>
        <v>1</v>
      </c>
      <c r="AR241" s="19">
        <f t="shared" ca="1" si="666"/>
        <v>1</v>
      </c>
      <c r="AS241" s="19">
        <f t="shared" ca="1" si="666"/>
        <v>1</v>
      </c>
      <c r="AT241" s="19">
        <f t="shared" ca="1" si="666"/>
        <v>1</v>
      </c>
      <c r="AU241" s="19">
        <f t="shared" ca="1" si="666"/>
        <v>1</v>
      </c>
      <c r="AV241" s="19">
        <f t="shared" ca="1" si="666"/>
        <v>1</v>
      </c>
      <c r="AW241" s="19">
        <f t="shared" ca="1" si="666"/>
        <v>1</v>
      </c>
      <c r="AX241" s="19">
        <f t="shared" ca="1" si="666"/>
        <v>1</v>
      </c>
      <c r="AY241" s="19">
        <f t="shared" ca="1" si="666"/>
        <v>1</v>
      </c>
      <c r="AZ241" s="19">
        <f t="shared" ca="1" si="666"/>
        <v>1</v>
      </c>
      <c r="BA241" s="19">
        <f t="shared" ca="1" si="666"/>
        <v>1</v>
      </c>
      <c r="BB241" s="19">
        <f t="shared" ca="1" si="666"/>
        <v>1</v>
      </c>
      <c r="BC241" s="19">
        <f t="shared" ca="1" si="666"/>
        <v>1</v>
      </c>
      <c r="BD241" s="19">
        <f t="shared" ca="1" si="666"/>
        <v>1</v>
      </c>
      <c r="BE241" s="19">
        <f t="shared" ca="1" si="666"/>
        <v>1</v>
      </c>
      <c r="BF241" s="19">
        <f t="shared" ca="1" si="666"/>
        <v>1</v>
      </c>
      <c r="BG241" s="19">
        <f t="shared" ca="1" si="666"/>
        <v>1</v>
      </c>
      <c r="BH241" s="19">
        <f t="shared" ca="1" si="666"/>
        <v>1</v>
      </c>
      <c r="BI241" s="19">
        <f t="shared" ca="1" si="666"/>
        <v>1</v>
      </c>
      <c r="BJ241" s="19">
        <f t="shared" ca="1" si="666"/>
        <v>1</v>
      </c>
      <c r="BK241" s="19">
        <f t="shared" ca="1" si="666"/>
        <v>1</v>
      </c>
      <c r="BL241" s="63"/>
      <c r="BM241" s="19">
        <f t="shared" si="666"/>
        <v>1</v>
      </c>
      <c r="BN241" s="19">
        <f t="shared" ca="1" si="666"/>
        <v>1</v>
      </c>
      <c r="BO241" s="19">
        <f t="shared" ca="1" si="666"/>
        <v>1</v>
      </c>
      <c r="BP241" s="19">
        <f t="shared" ca="1" si="666"/>
        <v>1</v>
      </c>
      <c r="BQ241" s="19">
        <f t="shared" ref="BQ241:CF241" ca="1" si="667">BQ232</f>
        <v>1</v>
      </c>
      <c r="BR241" s="19">
        <f t="shared" ca="1" si="667"/>
        <v>1</v>
      </c>
      <c r="BS241" s="19">
        <f t="shared" ca="1" si="667"/>
        <v>1</v>
      </c>
      <c r="BT241" s="19">
        <f t="shared" ca="1" si="667"/>
        <v>1</v>
      </c>
      <c r="BU241" s="19">
        <f t="shared" ca="1" si="667"/>
        <v>1</v>
      </c>
      <c r="BV241" s="19">
        <f t="shared" ca="1" si="667"/>
        <v>1</v>
      </c>
      <c r="BW241" s="19">
        <f t="shared" ca="1" si="667"/>
        <v>1</v>
      </c>
      <c r="BX241" s="19">
        <f t="shared" ca="1" si="667"/>
        <v>1</v>
      </c>
      <c r="BY241" s="19">
        <f t="shared" ca="1" si="667"/>
        <v>1</v>
      </c>
      <c r="BZ241" s="19">
        <f t="shared" ca="1" si="667"/>
        <v>1</v>
      </c>
      <c r="CA241" s="19">
        <f t="shared" ca="1" si="667"/>
        <v>1</v>
      </c>
      <c r="CB241" s="19">
        <f t="shared" ca="1" si="667"/>
        <v>1</v>
      </c>
      <c r="CC241" s="19">
        <f t="shared" ca="1" si="667"/>
        <v>1</v>
      </c>
      <c r="CD241" s="19">
        <f t="shared" ca="1" si="667"/>
        <v>1</v>
      </c>
      <c r="CE241" s="19">
        <f t="shared" ca="1" si="667"/>
        <v>1</v>
      </c>
      <c r="CF241" s="19">
        <f t="shared" ca="1" si="667"/>
        <v>1</v>
      </c>
      <c r="CH241" s="19">
        <f>CH232</f>
        <v>1</v>
      </c>
      <c r="CI241" s="19">
        <f ca="1">CI232</f>
        <v>1</v>
      </c>
      <c r="CJ241" s="19">
        <f ca="1">CJ232</f>
        <v>1</v>
      </c>
      <c r="CK241" s="19">
        <f ca="1">CK232</f>
        <v>1</v>
      </c>
      <c r="CL241" s="19">
        <f ca="1">CL232</f>
        <v>1</v>
      </c>
      <c r="CN241" s="65" t="str">
        <f>IF(AND(ABS(CH241-BM241)&lt;0.0001,ABS(CH241-D241)&lt;0.0001),"Ok","ERROR")</f>
        <v>Ok</v>
      </c>
      <c r="CO241" s="65" t="str">
        <f ca="1">IF(AND(ABS(CI241-BQ241)&lt;0.0001,ABS(CI241-P241)&lt;0.0001),"Ok","ERROR")</f>
        <v>Ok</v>
      </c>
      <c r="CP241" s="65" t="str">
        <f ca="1">IF(AND(ABS(CJ241-BU241)&lt;0.0001,ABS(CJ241-AB241)&lt;0.0001),"Ok","ERROR")</f>
        <v>Ok</v>
      </c>
      <c r="CQ241" s="65" t="str">
        <f ca="1">IF(AND(ABS(CK241-BY241)&lt;0.0001,ABS(CK241-AN241)&lt;0.0001),"Ok","ERROR")</f>
        <v>Ok</v>
      </c>
      <c r="CR241" s="65" t="str">
        <f ca="1">IF(AND(ABS(CL241-CC241)&lt;0.0001,ABS(CL241-AZ241)&lt;0.0001),"Ok","ERROR")</f>
        <v>Ok</v>
      </c>
    </row>
    <row r="242" spans="1:96">
      <c r="A242" s="54" t="s">
        <v>35</v>
      </c>
      <c r="B242" s="48"/>
      <c r="C242" s="53"/>
      <c r="D242" s="53">
        <f t="shared" ref="D242:AI242" ca="1" si="668">-D29</f>
        <v>0</v>
      </c>
      <c r="E242" s="53">
        <f t="shared" ca="1" si="668"/>
        <v>0</v>
      </c>
      <c r="F242" s="53">
        <f t="shared" ca="1" si="668"/>
        <v>0</v>
      </c>
      <c r="G242" s="53">
        <f t="shared" ca="1" si="668"/>
        <v>0</v>
      </c>
      <c r="H242" s="53">
        <f t="shared" ca="1" si="668"/>
        <v>0</v>
      </c>
      <c r="I242" s="53">
        <f t="shared" ca="1" si="668"/>
        <v>0</v>
      </c>
      <c r="J242" s="53">
        <f t="shared" ca="1" si="668"/>
        <v>0</v>
      </c>
      <c r="K242" s="53">
        <f t="shared" ca="1" si="668"/>
        <v>0</v>
      </c>
      <c r="L242" s="53">
        <f t="shared" ca="1" si="668"/>
        <v>0</v>
      </c>
      <c r="M242" s="53">
        <f t="shared" ca="1" si="668"/>
        <v>0</v>
      </c>
      <c r="N242" s="53">
        <f t="shared" ca="1" si="668"/>
        <v>0</v>
      </c>
      <c r="O242" s="53">
        <f t="shared" ca="1" si="668"/>
        <v>0</v>
      </c>
      <c r="P242" s="53">
        <f t="shared" ca="1" si="668"/>
        <v>0</v>
      </c>
      <c r="Q242" s="53">
        <f t="shared" ca="1" si="668"/>
        <v>0</v>
      </c>
      <c r="R242" s="53">
        <f t="shared" ca="1" si="668"/>
        <v>0</v>
      </c>
      <c r="S242" s="53">
        <f t="shared" ca="1" si="668"/>
        <v>0</v>
      </c>
      <c r="T242" s="53">
        <f t="shared" ca="1" si="668"/>
        <v>0</v>
      </c>
      <c r="U242" s="53">
        <f t="shared" ca="1" si="668"/>
        <v>0</v>
      </c>
      <c r="V242" s="53">
        <f t="shared" ca="1" si="668"/>
        <v>0</v>
      </c>
      <c r="W242" s="53">
        <f t="shared" ca="1" si="668"/>
        <v>0</v>
      </c>
      <c r="X242" s="53">
        <f t="shared" ca="1" si="668"/>
        <v>0</v>
      </c>
      <c r="Y242" s="53">
        <f t="shared" ca="1" si="668"/>
        <v>0</v>
      </c>
      <c r="Z242" s="53">
        <f t="shared" ca="1" si="668"/>
        <v>0</v>
      </c>
      <c r="AA242" s="53">
        <f t="shared" ca="1" si="668"/>
        <v>0</v>
      </c>
      <c r="AB242" s="53">
        <f t="shared" ca="1" si="668"/>
        <v>0</v>
      </c>
      <c r="AC242" s="53">
        <f t="shared" ca="1" si="668"/>
        <v>0</v>
      </c>
      <c r="AD242" s="53">
        <f t="shared" ca="1" si="668"/>
        <v>0</v>
      </c>
      <c r="AE242" s="53">
        <f t="shared" ca="1" si="668"/>
        <v>0</v>
      </c>
      <c r="AF242" s="53">
        <f t="shared" ca="1" si="668"/>
        <v>0</v>
      </c>
      <c r="AG242" s="53">
        <f t="shared" ca="1" si="668"/>
        <v>0</v>
      </c>
      <c r="AH242" s="53">
        <f t="shared" ca="1" si="668"/>
        <v>0</v>
      </c>
      <c r="AI242" s="53">
        <f t="shared" ca="1" si="668"/>
        <v>0</v>
      </c>
      <c r="AJ242" s="53">
        <f t="shared" ref="AJ242:BK242" ca="1" si="669">-AJ29</f>
        <v>0</v>
      </c>
      <c r="AK242" s="53">
        <f t="shared" ca="1" si="669"/>
        <v>0</v>
      </c>
      <c r="AL242" s="53">
        <f t="shared" ca="1" si="669"/>
        <v>0</v>
      </c>
      <c r="AM242" s="53">
        <f t="shared" ca="1" si="669"/>
        <v>0</v>
      </c>
      <c r="AN242" s="53">
        <f t="shared" ca="1" si="669"/>
        <v>0</v>
      </c>
      <c r="AO242" s="53">
        <f t="shared" ca="1" si="669"/>
        <v>0</v>
      </c>
      <c r="AP242" s="53">
        <f t="shared" ca="1" si="669"/>
        <v>0</v>
      </c>
      <c r="AQ242" s="53">
        <f t="shared" ca="1" si="669"/>
        <v>0</v>
      </c>
      <c r="AR242" s="53">
        <f t="shared" ca="1" si="669"/>
        <v>0</v>
      </c>
      <c r="AS242" s="53">
        <f t="shared" ca="1" si="669"/>
        <v>0</v>
      </c>
      <c r="AT242" s="53">
        <f t="shared" ca="1" si="669"/>
        <v>0</v>
      </c>
      <c r="AU242" s="53">
        <f t="shared" ca="1" si="669"/>
        <v>0</v>
      </c>
      <c r="AV242" s="53">
        <f t="shared" ca="1" si="669"/>
        <v>0</v>
      </c>
      <c r="AW242" s="53">
        <f t="shared" ca="1" si="669"/>
        <v>0</v>
      </c>
      <c r="AX242" s="53">
        <f t="shared" ca="1" si="669"/>
        <v>0</v>
      </c>
      <c r="AY242" s="53">
        <f t="shared" ca="1" si="669"/>
        <v>0</v>
      </c>
      <c r="AZ242" s="53">
        <f t="shared" ca="1" si="669"/>
        <v>0</v>
      </c>
      <c r="BA242" s="53">
        <f t="shared" ca="1" si="669"/>
        <v>0</v>
      </c>
      <c r="BB242" s="53">
        <f t="shared" ca="1" si="669"/>
        <v>0</v>
      </c>
      <c r="BC242" s="53">
        <f t="shared" ca="1" si="669"/>
        <v>0</v>
      </c>
      <c r="BD242" s="53">
        <f t="shared" ca="1" si="669"/>
        <v>0</v>
      </c>
      <c r="BE242" s="53">
        <f t="shared" ca="1" si="669"/>
        <v>0</v>
      </c>
      <c r="BF242" s="53">
        <f t="shared" ca="1" si="669"/>
        <v>0</v>
      </c>
      <c r="BG242" s="53">
        <f t="shared" ca="1" si="669"/>
        <v>0</v>
      </c>
      <c r="BH242" s="53">
        <f t="shared" ca="1" si="669"/>
        <v>0</v>
      </c>
      <c r="BI242" s="53">
        <f t="shared" ca="1" si="669"/>
        <v>0</v>
      </c>
      <c r="BJ242" s="53">
        <f t="shared" ca="1" si="669"/>
        <v>0</v>
      </c>
      <c r="BK242" s="53">
        <f t="shared" si="669"/>
        <v>0</v>
      </c>
      <c r="BM242" s="53">
        <f t="shared" ref="BM242:CF242" ca="1" si="670">-BM29</f>
        <v>0</v>
      </c>
      <c r="BN242" s="53">
        <f t="shared" ca="1" si="670"/>
        <v>0</v>
      </c>
      <c r="BO242" s="53">
        <f t="shared" ca="1" si="670"/>
        <v>0</v>
      </c>
      <c r="BP242" s="53">
        <f t="shared" ca="1" si="670"/>
        <v>0</v>
      </c>
      <c r="BQ242" s="53">
        <f t="shared" ca="1" si="670"/>
        <v>0</v>
      </c>
      <c r="BR242" s="53">
        <f t="shared" ca="1" si="670"/>
        <v>0</v>
      </c>
      <c r="BS242" s="53">
        <f t="shared" ca="1" si="670"/>
        <v>0</v>
      </c>
      <c r="BT242" s="53">
        <f t="shared" ca="1" si="670"/>
        <v>0</v>
      </c>
      <c r="BU242" s="53">
        <f t="shared" ca="1" si="670"/>
        <v>0</v>
      </c>
      <c r="BV242" s="53">
        <f t="shared" ca="1" si="670"/>
        <v>0</v>
      </c>
      <c r="BW242" s="53">
        <f t="shared" ca="1" si="670"/>
        <v>0</v>
      </c>
      <c r="BX242" s="53">
        <f t="shared" ca="1" si="670"/>
        <v>0</v>
      </c>
      <c r="BY242" s="53">
        <f t="shared" ca="1" si="670"/>
        <v>0</v>
      </c>
      <c r="BZ242" s="53">
        <f t="shared" ca="1" si="670"/>
        <v>0</v>
      </c>
      <c r="CA242" s="53">
        <f t="shared" ca="1" si="670"/>
        <v>0</v>
      </c>
      <c r="CB242" s="53">
        <f t="shared" ca="1" si="670"/>
        <v>0</v>
      </c>
      <c r="CC242" s="53">
        <f t="shared" ca="1" si="670"/>
        <v>0</v>
      </c>
      <c r="CD242" s="53">
        <f t="shared" ca="1" si="670"/>
        <v>0</v>
      </c>
      <c r="CE242" s="53">
        <f t="shared" ca="1" si="670"/>
        <v>0</v>
      </c>
      <c r="CF242" s="53">
        <f t="shared" ca="1" si="670"/>
        <v>0</v>
      </c>
      <c r="CH242" s="53">
        <f ca="1">-CH29</f>
        <v>0</v>
      </c>
      <c r="CI242" s="53">
        <f ca="1">-CI29</f>
        <v>0</v>
      </c>
      <c r="CJ242" s="53">
        <f ca="1">-CJ29</f>
        <v>0</v>
      </c>
      <c r="CK242" s="53">
        <f ca="1">-CK29</f>
        <v>0</v>
      </c>
      <c r="CL242" s="53">
        <f ca="1">-CL29</f>
        <v>0</v>
      </c>
      <c r="CN242" s="65" t="str">
        <f ca="1">IF(AND(ABS(CH242-AVERAGE(D242:O242))&lt;0.0001,ABS(CH242-AVERAGE(BM242:BP242))&lt;0.0001),"Ok","ERROR")</f>
        <v>Ok</v>
      </c>
      <c r="CO242" s="65" t="str">
        <f ca="1">IF(AND(ABS(CI242-AVERAGE(P242:AA242))&lt;0.0001,ABS(CI242-AVERAGE(BQ242:BT242))&lt;0.001),"Ok","ERROR")</f>
        <v>Ok</v>
      </c>
      <c r="CP242" s="65" t="str">
        <f ca="1">IF(AND(ABS(CJ242-AVERAGE(AB242:AM242))&lt;0.0001,ABS(CJ242-AVERAGE(BU242:BX242))&lt;0.0001),"Ok","ERROR")</f>
        <v>Ok</v>
      </c>
      <c r="CQ242" s="65" t="str">
        <f ca="1">IF(AND(ABS(CK242-AVERAGE(AN242:AY242))&lt;0.0001,ABS(CK242-AVERAGE(BY242:CB242))&lt;0.0001),"Ok","ERROR")</f>
        <v>Ok</v>
      </c>
      <c r="CR242" s="65" t="str">
        <f ca="1">IF(AND(ABS(CL242-AVERAGE(AZ242:BK242))&lt;0.0001,ABS(CL242-AVERAGE(CC242:CF242))&lt;0.0001),"Ok","ERROR")</f>
        <v>Ok</v>
      </c>
    </row>
    <row r="243" spans="1:96" s="1" customFormat="1">
      <c r="A243" s="30" t="s">
        <v>36</v>
      </c>
      <c r="C243" s="29"/>
      <c r="D243" s="29">
        <f t="shared" ref="D243:BO243" ca="1" si="671">SUM(D238:D242)</f>
        <v>1</v>
      </c>
      <c r="E243" s="29">
        <f t="shared" ca="1" si="671"/>
        <v>1</v>
      </c>
      <c r="F243" s="29">
        <f t="shared" ca="1" si="671"/>
        <v>1</v>
      </c>
      <c r="G243" s="29">
        <f t="shared" ca="1" si="671"/>
        <v>1</v>
      </c>
      <c r="H243" s="29">
        <f t="shared" ca="1" si="671"/>
        <v>1</v>
      </c>
      <c r="I243" s="29">
        <f t="shared" ca="1" si="671"/>
        <v>1</v>
      </c>
      <c r="J243" s="29">
        <f t="shared" ca="1" si="671"/>
        <v>1</v>
      </c>
      <c r="K243" s="29">
        <f t="shared" ca="1" si="671"/>
        <v>1</v>
      </c>
      <c r="L243" s="29">
        <f t="shared" ca="1" si="671"/>
        <v>1</v>
      </c>
      <c r="M243" s="29">
        <f t="shared" ca="1" si="671"/>
        <v>1</v>
      </c>
      <c r="N243" s="29">
        <f t="shared" ca="1" si="671"/>
        <v>1</v>
      </c>
      <c r="O243" s="29">
        <f t="shared" ca="1" si="671"/>
        <v>1</v>
      </c>
      <c r="P243" s="29">
        <f t="shared" ca="1" si="671"/>
        <v>1</v>
      </c>
      <c r="Q243" s="29">
        <f t="shared" ca="1" si="671"/>
        <v>1</v>
      </c>
      <c r="R243" s="29">
        <f t="shared" ca="1" si="671"/>
        <v>1</v>
      </c>
      <c r="S243" s="29">
        <f t="shared" ca="1" si="671"/>
        <v>1</v>
      </c>
      <c r="T243" s="29">
        <f t="shared" ca="1" si="671"/>
        <v>1</v>
      </c>
      <c r="U243" s="29">
        <f t="shared" ca="1" si="671"/>
        <v>1</v>
      </c>
      <c r="V243" s="29">
        <f t="shared" ca="1" si="671"/>
        <v>1</v>
      </c>
      <c r="W243" s="29">
        <f t="shared" ca="1" si="671"/>
        <v>1</v>
      </c>
      <c r="X243" s="29">
        <f t="shared" ca="1" si="671"/>
        <v>1</v>
      </c>
      <c r="Y243" s="29">
        <f t="shared" ca="1" si="671"/>
        <v>1</v>
      </c>
      <c r="Z243" s="29">
        <f t="shared" ca="1" si="671"/>
        <v>1</v>
      </c>
      <c r="AA243" s="29">
        <f t="shared" ca="1" si="671"/>
        <v>1</v>
      </c>
      <c r="AB243" s="29">
        <f t="shared" ca="1" si="671"/>
        <v>1</v>
      </c>
      <c r="AC243" s="29">
        <f t="shared" ca="1" si="671"/>
        <v>1</v>
      </c>
      <c r="AD243" s="29">
        <f t="shared" ca="1" si="671"/>
        <v>1</v>
      </c>
      <c r="AE243" s="29">
        <f t="shared" ca="1" si="671"/>
        <v>1</v>
      </c>
      <c r="AF243" s="29">
        <f t="shared" ca="1" si="671"/>
        <v>1</v>
      </c>
      <c r="AG243" s="29">
        <f t="shared" ca="1" si="671"/>
        <v>1</v>
      </c>
      <c r="AH243" s="29">
        <f t="shared" ca="1" si="671"/>
        <v>1</v>
      </c>
      <c r="AI243" s="29">
        <f t="shared" ca="1" si="671"/>
        <v>1</v>
      </c>
      <c r="AJ243" s="29">
        <f t="shared" ca="1" si="671"/>
        <v>1</v>
      </c>
      <c r="AK243" s="29">
        <f t="shared" ca="1" si="671"/>
        <v>1</v>
      </c>
      <c r="AL243" s="29">
        <f t="shared" ca="1" si="671"/>
        <v>1</v>
      </c>
      <c r="AM243" s="29">
        <f t="shared" ca="1" si="671"/>
        <v>1</v>
      </c>
      <c r="AN243" s="29">
        <f t="shared" ca="1" si="671"/>
        <v>1</v>
      </c>
      <c r="AO243" s="29">
        <f t="shared" ca="1" si="671"/>
        <v>1</v>
      </c>
      <c r="AP243" s="29">
        <f t="shared" ca="1" si="671"/>
        <v>1</v>
      </c>
      <c r="AQ243" s="29">
        <f t="shared" ca="1" si="671"/>
        <v>1</v>
      </c>
      <c r="AR243" s="29">
        <f t="shared" ca="1" si="671"/>
        <v>1</v>
      </c>
      <c r="AS243" s="29">
        <f t="shared" ca="1" si="671"/>
        <v>1</v>
      </c>
      <c r="AT243" s="29">
        <f t="shared" ca="1" si="671"/>
        <v>1</v>
      </c>
      <c r="AU243" s="29">
        <f t="shared" ca="1" si="671"/>
        <v>1</v>
      </c>
      <c r="AV243" s="29">
        <f t="shared" ca="1" si="671"/>
        <v>1</v>
      </c>
      <c r="AW243" s="29">
        <f t="shared" ca="1" si="671"/>
        <v>1</v>
      </c>
      <c r="AX243" s="29">
        <f t="shared" ca="1" si="671"/>
        <v>1</v>
      </c>
      <c r="AY243" s="29">
        <f t="shared" ca="1" si="671"/>
        <v>1</v>
      </c>
      <c r="AZ243" s="29">
        <f t="shared" ca="1" si="671"/>
        <v>1</v>
      </c>
      <c r="BA243" s="29">
        <f t="shared" ca="1" si="671"/>
        <v>1</v>
      </c>
      <c r="BB243" s="29">
        <f t="shared" ca="1" si="671"/>
        <v>1</v>
      </c>
      <c r="BC243" s="29">
        <f t="shared" ca="1" si="671"/>
        <v>1</v>
      </c>
      <c r="BD243" s="29">
        <f t="shared" ca="1" si="671"/>
        <v>1</v>
      </c>
      <c r="BE243" s="29">
        <f t="shared" ca="1" si="671"/>
        <v>1</v>
      </c>
      <c r="BF243" s="29">
        <f t="shared" ca="1" si="671"/>
        <v>1</v>
      </c>
      <c r="BG243" s="29">
        <f t="shared" ca="1" si="671"/>
        <v>1</v>
      </c>
      <c r="BH243" s="29">
        <f t="shared" ca="1" si="671"/>
        <v>1</v>
      </c>
      <c r="BI243" s="29">
        <f t="shared" ca="1" si="671"/>
        <v>1</v>
      </c>
      <c r="BJ243" s="29">
        <f t="shared" ca="1" si="671"/>
        <v>1</v>
      </c>
      <c r="BK243" s="29">
        <f t="shared" ca="1" si="671"/>
        <v>1</v>
      </c>
      <c r="BL243" s="59"/>
      <c r="BM243" s="29">
        <f t="shared" ca="1" si="671"/>
        <v>1</v>
      </c>
      <c r="BN243" s="29">
        <f t="shared" ca="1" si="671"/>
        <v>1</v>
      </c>
      <c r="BO243" s="29">
        <f t="shared" ca="1" si="671"/>
        <v>1</v>
      </c>
      <c r="BP243" s="29">
        <f t="shared" ref="BP243:CF243" ca="1" si="672">SUM(BP238:BP242)</f>
        <v>1</v>
      </c>
      <c r="BQ243" s="29">
        <f t="shared" ca="1" si="672"/>
        <v>1</v>
      </c>
      <c r="BR243" s="29">
        <f t="shared" ca="1" si="672"/>
        <v>1</v>
      </c>
      <c r="BS243" s="29">
        <f t="shared" ca="1" si="672"/>
        <v>1</v>
      </c>
      <c r="BT243" s="29">
        <f t="shared" ca="1" si="672"/>
        <v>1</v>
      </c>
      <c r="BU243" s="29">
        <f t="shared" ca="1" si="672"/>
        <v>1</v>
      </c>
      <c r="BV243" s="29">
        <f t="shared" ca="1" si="672"/>
        <v>1</v>
      </c>
      <c r="BW243" s="29">
        <f t="shared" ca="1" si="672"/>
        <v>1</v>
      </c>
      <c r="BX243" s="29">
        <f t="shared" ca="1" si="672"/>
        <v>1</v>
      </c>
      <c r="BY243" s="29">
        <f t="shared" ca="1" si="672"/>
        <v>1</v>
      </c>
      <c r="BZ243" s="29">
        <f t="shared" ca="1" si="672"/>
        <v>1</v>
      </c>
      <c r="CA243" s="29">
        <f t="shared" ca="1" si="672"/>
        <v>1</v>
      </c>
      <c r="CB243" s="29">
        <f t="shared" ca="1" si="672"/>
        <v>1</v>
      </c>
      <c r="CC243" s="29">
        <f t="shared" ca="1" si="672"/>
        <v>1</v>
      </c>
      <c r="CD243" s="29">
        <f t="shared" ca="1" si="672"/>
        <v>1</v>
      </c>
      <c r="CE243" s="29">
        <f t="shared" ca="1" si="672"/>
        <v>1</v>
      </c>
      <c r="CF243" s="29">
        <f t="shared" ca="1" si="672"/>
        <v>1</v>
      </c>
      <c r="CG243" s="59"/>
      <c r="CH243" s="27">
        <f ca="1">SUM(D243:O243)</f>
        <v>12</v>
      </c>
      <c r="CI243" s="27">
        <f ca="1">SUM(P243:AA243)</f>
        <v>12</v>
      </c>
      <c r="CJ243" s="27">
        <f ca="1">SUM(AB243:AM243)</f>
        <v>12</v>
      </c>
      <c r="CK243" s="27">
        <f ca="1">SUM(AN243:AY243)</f>
        <v>12</v>
      </c>
      <c r="CL243" s="27">
        <f ca="1">SUM(AZ243:BK243)</f>
        <v>12</v>
      </c>
      <c r="CM243" s="59"/>
      <c r="CN243" s="66"/>
      <c r="CO243" s="66"/>
      <c r="CP243" s="66"/>
      <c r="CQ243" s="66"/>
      <c r="CR243" s="66"/>
    </row>
    <row r="244" spans="1:96">
      <c r="A244" s="54" t="s">
        <v>27</v>
      </c>
      <c r="B244" s="48"/>
      <c r="C244" s="53"/>
      <c r="D244" s="53">
        <f t="shared" ref="D244:AI244" si="673">C249*-D12</f>
        <v>0</v>
      </c>
      <c r="E244" s="53">
        <f t="shared" si="673"/>
        <v>0</v>
      </c>
      <c r="F244" s="53">
        <f t="shared" si="673"/>
        <v>0</v>
      </c>
      <c r="G244" s="53">
        <f t="shared" si="673"/>
        <v>0</v>
      </c>
      <c r="H244" s="53">
        <f t="shared" si="673"/>
        <v>0</v>
      </c>
      <c r="I244" s="53">
        <f t="shared" si="673"/>
        <v>0</v>
      </c>
      <c r="J244" s="53">
        <f t="shared" si="673"/>
        <v>0</v>
      </c>
      <c r="K244" s="53">
        <f t="shared" si="673"/>
        <v>0</v>
      </c>
      <c r="L244" s="53">
        <f t="shared" si="673"/>
        <v>0</v>
      </c>
      <c r="M244" s="53">
        <f t="shared" si="673"/>
        <v>0</v>
      </c>
      <c r="N244" s="53">
        <f t="shared" si="673"/>
        <v>0</v>
      </c>
      <c r="O244" s="53">
        <f t="shared" si="673"/>
        <v>0</v>
      </c>
      <c r="P244" s="53">
        <f t="shared" si="673"/>
        <v>0</v>
      </c>
      <c r="Q244" s="53">
        <f t="shared" si="673"/>
        <v>0</v>
      </c>
      <c r="R244" s="53">
        <f t="shared" si="673"/>
        <v>0</v>
      </c>
      <c r="S244" s="53">
        <f t="shared" si="673"/>
        <v>0</v>
      </c>
      <c r="T244" s="53">
        <f t="shared" si="673"/>
        <v>0</v>
      </c>
      <c r="U244" s="53">
        <f t="shared" si="673"/>
        <v>0</v>
      </c>
      <c r="V244" s="53">
        <f t="shared" si="673"/>
        <v>0</v>
      </c>
      <c r="W244" s="53">
        <f t="shared" si="673"/>
        <v>0</v>
      </c>
      <c r="X244" s="53">
        <f t="shared" si="673"/>
        <v>0</v>
      </c>
      <c r="Y244" s="53">
        <f t="shared" si="673"/>
        <v>0</v>
      </c>
      <c r="Z244" s="53">
        <f t="shared" si="673"/>
        <v>0</v>
      </c>
      <c r="AA244" s="53">
        <f t="shared" si="673"/>
        <v>0</v>
      </c>
      <c r="AB244" s="53">
        <f t="shared" si="673"/>
        <v>0</v>
      </c>
      <c r="AC244" s="53">
        <f t="shared" si="673"/>
        <v>0</v>
      </c>
      <c r="AD244" s="53">
        <f t="shared" si="673"/>
        <v>0</v>
      </c>
      <c r="AE244" s="53">
        <f t="shared" si="673"/>
        <v>0</v>
      </c>
      <c r="AF244" s="53">
        <f t="shared" si="673"/>
        <v>0</v>
      </c>
      <c r="AG244" s="53">
        <f t="shared" si="673"/>
        <v>0</v>
      </c>
      <c r="AH244" s="53">
        <f t="shared" si="673"/>
        <v>0</v>
      </c>
      <c r="AI244" s="53">
        <f t="shared" si="673"/>
        <v>0</v>
      </c>
      <c r="AJ244" s="53">
        <f t="shared" ref="AJ244:BK244" si="674">AI249*-AJ12</f>
        <v>0</v>
      </c>
      <c r="AK244" s="53">
        <f t="shared" si="674"/>
        <v>0</v>
      </c>
      <c r="AL244" s="53">
        <f t="shared" si="674"/>
        <v>0</v>
      </c>
      <c r="AM244" s="53">
        <f t="shared" si="674"/>
        <v>0</v>
      </c>
      <c r="AN244" s="53">
        <f t="shared" si="674"/>
        <v>0</v>
      </c>
      <c r="AO244" s="53">
        <f t="shared" si="674"/>
        <v>0</v>
      </c>
      <c r="AP244" s="53">
        <f t="shared" si="674"/>
        <v>0</v>
      </c>
      <c r="AQ244" s="53">
        <f t="shared" si="674"/>
        <v>0</v>
      </c>
      <c r="AR244" s="53">
        <f t="shared" si="674"/>
        <v>0</v>
      </c>
      <c r="AS244" s="53">
        <f t="shared" si="674"/>
        <v>0</v>
      </c>
      <c r="AT244" s="53">
        <f t="shared" si="674"/>
        <v>0</v>
      </c>
      <c r="AU244" s="53">
        <f t="shared" si="674"/>
        <v>0</v>
      </c>
      <c r="AV244" s="53">
        <f t="shared" si="674"/>
        <v>0</v>
      </c>
      <c r="AW244" s="53">
        <f t="shared" si="674"/>
        <v>0</v>
      </c>
      <c r="AX244" s="53">
        <f t="shared" si="674"/>
        <v>0</v>
      </c>
      <c r="AY244" s="53">
        <f t="shared" si="674"/>
        <v>0</v>
      </c>
      <c r="AZ244" s="53">
        <f t="shared" si="674"/>
        <v>0</v>
      </c>
      <c r="BA244" s="53">
        <f t="shared" si="674"/>
        <v>0</v>
      </c>
      <c r="BB244" s="53">
        <f t="shared" si="674"/>
        <v>0</v>
      </c>
      <c r="BC244" s="53">
        <f t="shared" si="674"/>
        <v>0</v>
      </c>
      <c r="BD244" s="53">
        <f t="shared" si="674"/>
        <v>0</v>
      </c>
      <c r="BE244" s="53">
        <f t="shared" si="674"/>
        <v>0</v>
      </c>
      <c r="BF244" s="53">
        <f t="shared" si="674"/>
        <v>0</v>
      </c>
      <c r="BG244" s="53">
        <f t="shared" si="674"/>
        <v>0</v>
      </c>
      <c r="BH244" s="53">
        <f t="shared" si="674"/>
        <v>0</v>
      </c>
      <c r="BI244" s="53">
        <f t="shared" si="674"/>
        <v>0</v>
      </c>
      <c r="BJ244" s="53">
        <f t="shared" si="674"/>
        <v>0</v>
      </c>
      <c r="BK244" s="53">
        <f t="shared" si="674"/>
        <v>0</v>
      </c>
      <c r="BM244" s="46">
        <f>SUM(D244:F244)</f>
        <v>0</v>
      </c>
      <c r="BN244" s="46">
        <f>SUM(G244:I244)</f>
        <v>0</v>
      </c>
      <c r="BO244" s="46">
        <f>SUM(J244:L244)</f>
        <v>0</v>
      </c>
      <c r="BP244" s="46">
        <f>SUM(M244:O244)</f>
        <v>0</v>
      </c>
      <c r="BQ244" s="46">
        <f>SUM(P244:R244)</f>
        <v>0</v>
      </c>
      <c r="BR244" s="46">
        <f>SUM(S244:U244)</f>
        <v>0</v>
      </c>
      <c r="BS244" s="46">
        <f>SUM(V244:X244)</f>
        <v>0</v>
      </c>
      <c r="BT244" s="46">
        <f>SUM(Y244:AA244)</f>
        <v>0</v>
      </c>
      <c r="BU244" s="46">
        <f>SUM(AB244:AD244)</f>
        <v>0</v>
      </c>
      <c r="BV244" s="46">
        <f>SUM(AE244:AG244)</f>
        <v>0</v>
      </c>
      <c r="BW244" s="46">
        <f>SUM(AH244:AJ244)</f>
        <v>0</v>
      </c>
      <c r="BX244" s="46">
        <f>SUM(AK244:AM244)</f>
        <v>0</v>
      </c>
      <c r="BY244" s="46">
        <f>SUM(AN244:AP244)</f>
        <v>0</v>
      </c>
      <c r="BZ244" s="46">
        <f>SUM(AQ244:AS244)</f>
        <v>0</v>
      </c>
      <c r="CA244" s="46">
        <f>SUM(AT244:AV244)</f>
        <v>0</v>
      </c>
      <c r="CB244" s="46">
        <f>SUM(AW244:AY244)</f>
        <v>0</v>
      </c>
      <c r="CC244" s="46">
        <f>SUM(AZ244:BB244)</f>
        <v>0</v>
      </c>
      <c r="CD244" s="46">
        <f>SUM(BC244:BE244)</f>
        <v>0</v>
      </c>
      <c r="CE244" s="46">
        <f>SUM(BF244:BH244)</f>
        <v>0</v>
      </c>
      <c r="CF244" s="46">
        <f>SUM(BI244:BK244)</f>
        <v>0</v>
      </c>
      <c r="CH244" s="46">
        <f>SUM(D244:O244)</f>
        <v>0</v>
      </c>
      <c r="CI244" s="46">
        <f>SUM(P244:AA244)</f>
        <v>0</v>
      </c>
      <c r="CJ244" s="46">
        <f>SUM(AB244:AM244)</f>
        <v>0</v>
      </c>
      <c r="CK244" s="46">
        <f>SUM(AN244:AY244)</f>
        <v>0</v>
      </c>
      <c r="CL244" s="46">
        <f>SUM(AZ244:BK244)</f>
        <v>0</v>
      </c>
      <c r="CN244" s="65" t="str">
        <f>IF(AND(ABS(CH244-SUM(D244:O244))&lt;0.0001,ABS(CH244-SUM(BM244:BP244))&lt;0.0001),"Ok","ERROR")</f>
        <v>Ok</v>
      </c>
      <c r="CO244" s="65" t="str">
        <f>IF(AND(ABS(CI244-SUM(P244:AA244))&lt;0.0001,ABS(CI244-SUM(BQ244:BT244))&lt;0.001),"Ok","ERROR")</f>
        <v>Ok</v>
      </c>
      <c r="CP244" s="65" t="str">
        <f>IF(AND(ABS(CJ244-SUM(AB244:AM244))&lt;0.0001,ABS(CJ244-SUM(BU244:BX244))&lt;0.0001),"Ok","ERROR")</f>
        <v>Ok</v>
      </c>
      <c r="CQ244" s="65" t="str">
        <f>IF(AND(ABS(CK244-SUM(AN244:AY244))&lt;0.0001,ABS(CK244-SUM(BY244:CB244))&lt;0.0001),"Ok","ERROR")</f>
        <v>Ok</v>
      </c>
      <c r="CR244" s="65" t="str">
        <f>IF(AND(ABS(CL244-SUM(AZ244:BK244))&lt;0.0001,ABS(CL244-SUM(CC244:CF244))&lt;0.0001),"Ok","ERROR")</f>
        <v>Ok</v>
      </c>
    </row>
    <row r="245" spans="1:96" s="1" customFormat="1">
      <c r="A245" s="1" t="s">
        <v>37</v>
      </c>
      <c r="C245" s="29"/>
      <c r="D245" s="29">
        <f ca="1">D243+D244</f>
        <v>1</v>
      </c>
      <c r="E245" s="29">
        <f t="shared" ref="E245:BP245" ca="1" si="675">E243+E244</f>
        <v>1</v>
      </c>
      <c r="F245" s="29">
        <f t="shared" ca="1" si="675"/>
        <v>1</v>
      </c>
      <c r="G245" s="29">
        <f t="shared" ca="1" si="675"/>
        <v>1</v>
      </c>
      <c r="H245" s="29">
        <f t="shared" ca="1" si="675"/>
        <v>1</v>
      </c>
      <c r="I245" s="29">
        <f t="shared" ca="1" si="675"/>
        <v>1</v>
      </c>
      <c r="J245" s="29">
        <f t="shared" ca="1" si="675"/>
        <v>1</v>
      </c>
      <c r="K245" s="29">
        <f t="shared" ca="1" si="675"/>
        <v>1</v>
      </c>
      <c r="L245" s="29">
        <f t="shared" ca="1" si="675"/>
        <v>1</v>
      </c>
      <c r="M245" s="29">
        <f t="shared" ca="1" si="675"/>
        <v>1</v>
      </c>
      <c r="N245" s="29">
        <f t="shared" ca="1" si="675"/>
        <v>1</v>
      </c>
      <c r="O245" s="29">
        <f t="shared" ca="1" si="675"/>
        <v>1</v>
      </c>
      <c r="P245" s="29">
        <f t="shared" ca="1" si="675"/>
        <v>1</v>
      </c>
      <c r="Q245" s="29">
        <f t="shared" ca="1" si="675"/>
        <v>1</v>
      </c>
      <c r="R245" s="29">
        <f t="shared" ca="1" si="675"/>
        <v>1</v>
      </c>
      <c r="S245" s="29">
        <f t="shared" ca="1" si="675"/>
        <v>1</v>
      </c>
      <c r="T245" s="29">
        <f t="shared" ca="1" si="675"/>
        <v>1</v>
      </c>
      <c r="U245" s="29">
        <f t="shared" ca="1" si="675"/>
        <v>1</v>
      </c>
      <c r="V245" s="29">
        <f t="shared" ca="1" si="675"/>
        <v>1</v>
      </c>
      <c r="W245" s="29">
        <f t="shared" ca="1" si="675"/>
        <v>1</v>
      </c>
      <c r="X245" s="29">
        <f t="shared" ca="1" si="675"/>
        <v>1</v>
      </c>
      <c r="Y245" s="29">
        <f t="shared" ca="1" si="675"/>
        <v>1</v>
      </c>
      <c r="Z245" s="29">
        <f t="shared" ca="1" si="675"/>
        <v>1</v>
      </c>
      <c r="AA245" s="29">
        <f t="shared" ca="1" si="675"/>
        <v>1</v>
      </c>
      <c r="AB245" s="29">
        <f t="shared" ca="1" si="675"/>
        <v>1</v>
      </c>
      <c r="AC245" s="29">
        <f t="shared" ca="1" si="675"/>
        <v>1</v>
      </c>
      <c r="AD245" s="29">
        <f t="shared" ca="1" si="675"/>
        <v>1</v>
      </c>
      <c r="AE245" s="29">
        <f t="shared" ca="1" si="675"/>
        <v>1</v>
      </c>
      <c r="AF245" s="29">
        <f t="shared" ca="1" si="675"/>
        <v>1</v>
      </c>
      <c r="AG245" s="29">
        <f t="shared" ca="1" si="675"/>
        <v>1</v>
      </c>
      <c r="AH245" s="29">
        <f t="shared" ca="1" si="675"/>
        <v>1</v>
      </c>
      <c r="AI245" s="29">
        <f t="shared" ca="1" si="675"/>
        <v>1</v>
      </c>
      <c r="AJ245" s="29">
        <f t="shared" ca="1" si="675"/>
        <v>1</v>
      </c>
      <c r="AK245" s="29">
        <f t="shared" ca="1" si="675"/>
        <v>1</v>
      </c>
      <c r="AL245" s="29">
        <f t="shared" ca="1" si="675"/>
        <v>1</v>
      </c>
      <c r="AM245" s="29">
        <f t="shared" ca="1" si="675"/>
        <v>1</v>
      </c>
      <c r="AN245" s="29">
        <f t="shared" ca="1" si="675"/>
        <v>1</v>
      </c>
      <c r="AO245" s="29">
        <f t="shared" ca="1" si="675"/>
        <v>1</v>
      </c>
      <c r="AP245" s="29">
        <f t="shared" ca="1" si="675"/>
        <v>1</v>
      </c>
      <c r="AQ245" s="29">
        <f t="shared" ca="1" si="675"/>
        <v>1</v>
      </c>
      <c r="AR245" s="29">
        <f t="shared" ca="1" si="675"/>
        <v>1</v>
      </c>
      <c r="AS245" s="29">
        <f t="shared" ca="1" si="675"/>
        <v>1</v>
      </c>
      <c r="AT245" s="29">
        <f t="shared" ca="1" si="675"/>
        <v>1</v>
      </c>
      <c r="AU245" s="29">
        <f t="shared" ca="1" si="675"/>
        <v>1</v>
      </c>
      <c r="AV245" s="29">
        <f t="shared" ca="1" si="675"/>
        <v>1</v>
      </c>
      <c r="AW245" s="29">
        <f t="shared" ca="1" si="675"/>
        <v>1</v>
      </c>
      <c r="AX245" s="29">
        <f t="shared" ca="1" si="675"/>
        <v>1</v>
      </c>
      <c r="AY245" s="29">
        <f t="shared" ca="1" si="675"/>
        <v>1</v>
      </c>
      <c r="AZ245" s="29">
        <f t="shared" ca="1" si="675"/>
        <v>1</v>
      </c>
      <c r="BA245" s="29">
        <f t="shared" ca="1" si="675"/>
        <v>1</v>
      </c>
      <c r="BB245" s="29">
        <f t="shared" ca="1" si="675"/>
        <v>1</v>
      </c>
      <c r="BC245" s="29">
        <f t="shared" ca="1" si="675"/>
        <v>1</v>
      </c>
      <c r="BD245" s="29">
        <f t="shared" ca="1" si="675"/>
        <v>1</v>
      </c>
      <c r="BE245" s="29">
        <f t="shared" ca="1" si="675"/>
        <v>1</v>
      </c>
      <c r="BF245" s="29">
        <f t="shared" ca="1" si="675"/>
        <v>1</v>
      </c>
      <c r="BG245" s="29">
        <f t="shared" ca="1" si="675"/>
        <v>1</v>
      </c>
      <c r="BH245" s="29">
        <f t="shared" ca="1" si="675"/>
        <v>1</v>
      </c>
      <c r="BI245" s="29">
        <f t="shared" ca="1" si="675"/>
        <v>1</v>
      </c>
      <c r="BJ245" s="29">
        <f t="shared" ca="1" si="675"/>
        <v>1</v>
      </c>
      <c r="BK245" s="29">
        <f t="shared" ca="1" si="675"/>
        <v>1</v>
      </c>
      <c r="BL245" s="59"/>
      <c r="BM245" s="29">
        <f t="shared" ca="1" si="675"/>
        <v>1</v>
      </c>
      <c r="BN245" s="29">
        <f t="shared" ca="1" si="675"/>
        <v>1</v>
      </c>
      <c r="BO245" s="29">
        <f t="shared" ca="1" si="675"/>
        <v>1</v>
      </c>
      <c r="BP245" s="29">
        <f t="shared" ca="1" si="675"/>
        <v>1</v>
      </c>
      <c r="BQ245" s="29">
        <f t="shared" ref="BQ245:CF245" ca="1" si="676">BQ243+BQ244</f>
        <v>1</v>
      </c>
      <c r="BR245" s="29">
        <f t="shared" ca="1" si="676"/>
        <v>1</v>
      </c>
      <c r="BS245" s="29">
        <f t="shared" ca="1" si="676"/>
        <v>1</v>
      </c>
      <c r="BT245" s="29">
        <f t="shared" ca="1" si="676"/>
        <v>1</v>
      </c>
      <c r="BU245" s="29">
        <f t="shared" ca="1" si="676"/>
        <v>1</v>
      </c>
      <c r="BV245" s="29">
        <f t="shared" ca="1" si="676"/>
        <v>1</v>
      </c>
      <c r="BW245" s="29">
        <f t="shared" ca="1" si="676"/>
        <v>1</v>
      </c>
      <c r="BX245" s="29">
        <f t="shared" ca="1" si="676"/>
        <v>1</v>
      </c>
      <c r="BY245" s="29">
        <f t="shared" ca="1" si="676"/>
        <v>1</v>
      </c>
      <c r="BZ245" s="29">
        <f t="shared" ca="1" si="676"/>
        <v>1</v>
      </c>
      <c r="CA245" s="29">
        <f t="shared" ca="1" si="676"/>
        <v>1</v>
      </c>
      <c r="CB245" s="29">
        <f t="shared" ca="1" si="676"/>
        <v>1</v>
      </c>
      <c r="CC245" s="29">
        <f t="shared" ca="1" si="676"/>
        <v>1</v>
      </c>
      <c r="CD245" s="29">
        <f t="shared" ca="1" si="676"/>
        <v>1</v>
      </c>
      <c r="CE245" s="29">
        <f t="shared" ca="1" si="676"/>
        <v>1</v>
      </c>
      <c r="CF245" s="29">
        <f t="shared" ca="1" si="676"/>
        <v>1</v>
      </c>
      <c r="CG245" s="59"/>
      <c r="CH245" s="29">
        <f ca="1">CH243+CH244</f>
        <v>12</v>
      </c>
      <c r="CI245" s="29">
        <f ca="1">CI243+CI244</f>
        <v>12</v>
      </c>
      <c r="CJ245" s="29">
        <f ca="1">CJ243+CJ244</f>
        <v>12</v>
      </c>
      <c r="CK245" s="29">
        <f ca="1">CK243+CK244</f>
        <v>12</v>
      </c>
      <c r="CL245" s="29">
        <f ca="1">CL243+CL244</f>
        <v>12</v>
      </c>
      <c r="CM245" s="59"/>
      <c r="CN245" s="66"/>
      <c r="CO245" s="66"/>
      <c r="CP245" s="66"/>
      <c r="CQ245" s="66"/>
      <c r="CR245" s="66"/>
    </row>
    <row r="246" spans="1:96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H246" s="19"/>
      <c r="CI246" s="19"/>
      <c r="CJ246" s="19"/>
      <c r="CK246" s="19"/>
      <c r="CL246" s="19"/>
    </row>
    <row r="247" spans="1:96">
      <c r="A247" s="11" t="s">
        <v>38</v>
      </c>
      <c r="C247" s="19"/>
      <c r="D247" s="19">
        <f>C249</f>
        <v>0</v>
      </c>
      <c r="E247" s="19">
        <f t="shared" ref="E247:BK247" si="677">D249</f>
        <v>0</v>
      </c>
      <c r="F247" s="19">
        <f t="shared" si="677"/>
        <v>0</v>
      </c>
      <c r="G247" s="19">
        <f t="shared" si="677"/>
        <v>0</v>
      </c>
      <c r="H247" s="19">
        <f t="shared" si="677"/>
        <v>0</v>
      </c>
      <c r="I247" s="19">
        <f t="shared" si="677"/>
        <v>0</v>
      </c>
      <c r="J247" s="19">
        <f t="shared" si="677"/>
        <v>0</v>
      </c>
      <c r="K247" s="19">
        <f t="shared" si="677"/>
        <v>0</v>
      </c>
      <c r="L247" s="19">
        <f t="shared" si="677"/>
        <v>0</v>
      </c>
      <c r="M247" s="19">
        <f t="shared" si="677"/>
        <v>0</v>
      </c>
      <c r="N247" s="19">
        <f t="shared" si="677"/>
        <v>0</v>
      </c>
      <c r="O247" s="19">
        <f t="shared" si="677"/>
        <v>0</v>
      </c>
      <c r="P247" s="19">
        <f t="shared" si="677"/>
        <v>0</v>
      </c>
      <c r="Q247" s="19">
        <f t="shared" si="677"/>
        <v>0</v>
      </c>
      <c r="R247" s="19">
        <f t="shared" si="677"/>
        <v>0</v>
      </c>
      <c r="S247" s="19">
        <f t="shared" si="677"/>
        <v>0</v>
      </c>
      <c r="T247" s="19">
        <f t="shared" si="677"/>
        <v>0</v>
      </c>
      <c r="U247" s="19">
        <f t="shared" si="677"/>
        <v>0</v>
      </c>
      <c r="V247" s="19">
        <f t="shared" si="677"/>
        <v>0</v>
      </c>
      <c r="W247" s="19">
        <f t="shared" si="677"/>
        <v>0</v>
      </c>
      <c r="X247" s="19">
        <f t="shared" si="677"/>
        <v>0</v>
      </c>
      <c r="Y247" s="19">
        <f t="shared" si="677"/>
        <v>0</v>
      </c>
      <c r="Z247" s="19">
        <f t="shared" si="677"/>
        <v>0</v>
      </c>
      <c r="AA247" s="19">
        <f t="shared" si="677"/>
        <v>0</v>
      </c>
      <c r="AB247" s="19">
        <f t="shared" si="677"/>
        <v>0</v>
      </c>
      <c r="AC247" s="19">
        <f t="shared" si="677"/>
        <v>0</v>
      </c>
      <c r="AD247" s="19">
        <f t="shared" si="677"/>
        <v>0</v>
      </c>
      <c r="AE247" s="19">
        <f t="shared" si="677"/>
        <v>0</v>
      </c>
      <c r="AF247" s="19">
        <f t="shared" si="677"/>
        <v>0</v>
      </c>
      <c r="AG247" s="19">
        <f t="shared" si="677"/>
        <v>0</v>
      </c>
      <c r="AH247" s="19">
        <f t="shared" si="677"/>
        <v>0</v>
      </c>
      <c r="AI247" s="19">
        <f t="shared" si="677"/>
        <v>0</v>
      </c>
      <c r="AJ247" s="19">
        <f t="shared" si="677"/>
        <v>0</v>
      </c>
      <c r="AK247" s="19">
        <f t="shared" si="677"/>
        <v>0</v>
      </c>
      <c r="AL247" s="19">
        <f t="shared" si="677"/>
        <v>0</v>
      </c>
      <c r="AM247" s="19">
        <f t="shared" si="677"/>
        <v>0</v>
      </c>
      <c r="AN247" s="19">
        <f t="shared" si="677"/>
        <v>0</v>
      </c>
      <c r="AO247" s="19">
        <f t="shared" si="677"/>
        <v>0</v>
      </c>
      <c r="AP247" s="19">
        <f t="shared" si="677"/>
        <v>0</v>
      </c>
      <c r="AQ247" s="19">
        <f t="shared" si="677"/>
        <v>0</v>
      </c>
      <c r="AR247" s="19">
        <f t="shared" si="677"/>
        <v>0</v>
      </c>
      <c r="AS247" s="19">
        <f t="shared" si="677"/>
        <v>0</v>
      </c>
      <c r="AT247" s="19">
        <f t="shared" si="677"/>
        <v>0</v>
      </c>
      <c r="AU247" s="19">
        <f t="shared" si="677"/>
        <v>0</v>
      </c>
      <c r="AV247" s="19">
        <f t="shared" si="677"/>
        <v>0</v>
      </c>
      <c r="AW247" s="19">
        <f t="shared" si="677"/>
        <v>0</v>
      </c>
      <c r="AX247" s="19">
        <f t="shared" si="677"/>
        <v>0</v>
      </c>
      <c r="AY247" s="19">
        <f t="shared" si="677"/>
        <v>0</v>
      </c>
      <c r="AZ247" s="19">
        <f t="shared" si="677"/>
        <v>0</v>
      </c>
      <c r="BA247" s="19">
        <f t="shared" si="677"/>
        <v>0</v>
      </c>
      <c r="BB247" s="19">
        <f t="shared" si="677"/>
        <v>0</v>
      </c>
      <c r="BC247" s="19">
        <f t="shared" si="677"/>
        <v>0</v>
      </c>
      <c r="BD247" s="19">
        <f t="shared" si="677"/>
        <v>0</v>
      </c>
      <c r="BE247" s="19">
        <f t="shared" si="677"/>
        <v>0</v>
      </c>
      <c r="BF247" s="19">
        <f t="shared" si="677"/>
        <v>0</v>
      </c>
      <c r="BG247" s="19">
        <f t="shared" si="677"/>
        <v>0</v>
      </c>
      <c r="BH247" s="19">
        <f t="shared" si="677"/>
        <v>0</v>
      </c>
      <c r="BI247" s="19">
        <f t="shared" si="677"/>
        <v>0</v>
      </c>
      <c r="BJ247" s="19">
        <f t="shared" si="677"/>
        <v>0</v>
      </c>
      <c r="BK247" s="19">
        <f t="shared" si="677"/>
        <v>0</v>
      </c>
      <c r="BM247" s="19">
        <f>C249</f>
        <v>0</v>
      </c>
      <c r="BN247" s="19">
        <f t="shared" ref="BN247:CF247" si="678">BM249</f>
        <v>0</v>
      </c>
      <c r="BO247" s="19">
        <f t="shared" si="678"/>
        <v>0</v>
      </c>
      <c r="BP247" s="19">
        <f t="shared" si="678"/>
        <v>0</v>
      </c>
      <c r="BQ247" s="19">
        <f t="shared" si="678"/>
        <v>0</v>
      </c>
      <c r="BR247" s="19">
        <f t="shared" si="678"/>
        <v>0</v>
      </c>
      <c r="BS247" s="19">
        <f t="shared" si="678"/>
        <v>0</v>
      </c>
      <c r="BT247" s="19">
        <f t="shared" si="678"/>
        <v>0</v>
      </c>
      <c r="BU247" s="19">
        <f t="shared" si="678"/>
        <v>0</v>
      </c>
      <c r="BV247" s="19">
        <f t="shared" si="678"/>
        <v>0</v>
      </c>
      <c r="BW247" s="19">
        <f t="shared" si="678"/>
        <v>0</v>
      </c>
      <c r="BX247" s="19">
        <f t="shared" si="678"/>
        <v>0</v>
      </c>
      <c r="BY247" s="19">
        <f t="shared" si="678"/>
        <v>0</v>
      </c>
      <c r="BZ247" s="19">
        <f t="shared" si="678"/>
        <v>0</v>
      </c>
      <c r="CA247" s="19">
        <f t="shared" si="678"/>
        <v>0</v>
      </c>
      <c r="CB247" s="19">
        <f t="shared" si="678"/>
        <v>0</v>
      </c>
      <c r="CC247" s="19">
        <f t="shared" si="678"/>
        <v>0</v>
      </c>
      <c r="CD247" s="19">
        <f t="shared" si="678"/>
        <v>0</v>
      </c>
      <c r="CE247" s="19">
        <f t="shared" si="678"/>
        <v>0</v>
      </c>
      <c r="CF247" s="19">
        <f t="shared" si="678"/>
        <v>0</v>
      </c>
      <c r="CH247" s="19">
        <f>C249</f>
        <v>0</v>
      </c>
      <c r="CI247" s="19">
        <f>CH249</f>
        <v>0</v>
      </c>
      <c r="CJ247" s="19">
        <f>CI249</f>
        <v>0</v>
      </c>
      <c r="CK247" s="19">
        <f>CJ249</f>
        <v>0</v>
      </c>
      <c r="CL247" s="19">
        <f>CK249</f>
        <v>0</v>
      </c>
      <c r="CN247" s="65" t="str">
        <f>IF(AND(ABS(CH247-BM247)&lt;0.0001,ABS(CH247-D247)&lt;0.0001),"Ok","ERROR")</f>
        <v>Ok</v>
      </c>
      <c r="CO247" s="65" t="str">
        <f>IF(AND(ABS(CI247-BQ247)&lt;0.0001,ABS(CI247-P247)&lt;0.0001),"Ok","ERROR")</f>
        <v>Ok</v>
      </c>
      <c r="CP247" s="65" t="str">
        <f>IF(AND(ABS(CJ247-BU247)&lt;0.0001,ABS(CJ247-AB247)&lt;0.0001),"Ok","ERROR")</f>
        <v>Ok</v>
      </c>
      <c r="CQ247" s="65" t="str">
        <f>IF(AND(ABS(CK247-BY247)&lt;0.0001,ABS(CK247-AN247)&lt;0.0001),"Ok","ERROR")</f>
        <v>Ok</v>
      </c>
      <c r="CR247" s="65" t="str">
        <f>IF(AND(ABS(CL247-CC247)&lt;0.0001,ABS(CL247-AZ247)&lt;0.0001),"Ok","ERROR")</f>
        <v>Ok</v>
      </c>
    </row>
    <row r="248" spans="1:96">
      <c r="A248" s="54" t="s">
        <v>27</v>
      </c>
      <c r="B248" s="48"/>
      <c r="C248" s="53"/>
      <c r="D248" s="53">
        <f>D244</f>
        <v>0</v>
      </c>
      <c r="E248" s="53">
        <f t="shared" ref="E248:BK248" si="679">E244</f>
        <v>0</v>
      </c>
      <c r="F248" s="53">
        <f t="shared" si="679"/>
        <v>0</v>
      </c>
      <c r="G248" s="53">
        <f t="shared" si="679"/>
        <v>0</v>
      </c>
      <c r="H248" s="53">
        <f t="shared" si="679"/>
        <v>0</v>
      </c>
      <c r="I248" s="53">
        <f t="shared" si="679"/>
        <v>0</v>
      </c>
      <c r="J248" s="53">
        <f t="shared" si="679"/>
        <v>0</v>
      </c>
      <c r="K248" s="53">
        <f t="shared" si="679"/>
        <v>0</v>
      </c>
      <c r="L248" s="53">
        <f t="shared" si="679"/>
        <v>0</v>
      </c>
      <c r="M248" s="53">
        <f t="shared" si="679"/>
        <v>0</v>
      </c>
      <c r="N248" s="53">
        <f t="shared" si="679"/>
        <v>0</v>
      </c>
      <c r="O248" s="53">
        <f t="shared" si="679"/>
        <v>0</v>
      </c>
      <c r="P248" s="53">
        <f t="shared" si="679"/>
        <v>0</v>
      </c>
      <c r="Q248" s="53">
        <f t="shared" si="679"/>
        <v>0</v>
      </c>
      <c r="R248" s="53">
        <f t="shared" si="679"/>
        <v>0</v>
      </c>
      <c r="S248" s="53">
        <f t="shared" si="679"/>
        <v>0</v>
      </c>
      <c r="T248" s="53">
        <f t="shared" si="679"/>
        <v>0</v>
      </c>
      <c r="U248" s="53">
        <f t="shared" si="679"/>
        <v>0</v>
      </c>
      <c r="V248" s="53">
        <f t="shared" si="679"/>
        <v>0</v>
      </c>
      <c r="W248" s="53">
        <f t="shared" si="679"/>
        <v>0</v>
      </c>
      <c r="X248" s="53">
        <f t="shared" si="679"/>
        <v>0</v>
      </c>
      <c r="Y248" s="53">
        <f t="shared" si="679"/>
        <v>0</v>
      </c>
      <c r="Z248" s="53">
        <f t="shared" si="679"/>
        <v>0</v>
      </c>
      <c r="AA248" s="53">
        <f t="shared" si="679"/>
        <v>0</v>
      </c>
      <c r="AB248" s="53">
        <f t="shared" si="679"/>
        <v>0</v>
      </c>
      <c r="AC248" s="53">
        <f t="shared" si="679"/>
        <v>0</v>
      </c>
      <c r="AD248" s="53">
        <f t="shared" si="679"/>
        <v>0</v>
      </c>
      <c r="AE248" s="53">
        <f t="shared" si="679"/>
        <v>0</v>
      </c>
      <c r="AF248" s="53">
        <f t="shared" si="679"/>
        <v>0</v>
      </c>
      <c r="AG248" s="53">
        <f t="shared" si="679"/>
        <v>0</v>
      </c>
      <c r="AH248" s="53">
        <f t="shared" si="679"/>
        <v>0</v>
      </c>
      <c r="AI248" s="53">
        <f t="shared" si="679"/>
        <v>0</v>
      </c>
      <c r="AJ248" s="53">
        <f t="shared" si="679"/>
        <v>0</v>
      </c>
      <c r="AK248" s="53">
        <f t="shared" si="679"/>
        <v>0</v>
      </c>
      <c r="AL248" s="53">
        <f t="shared" si="679"/>
        <v>0</v>
      </c>
      <c r="AM248" s="53">
        <f t="shared" si="679"/>
        <v>0</v>
      </c>
      <c r="AN248" s="53">
        <f t="shared" si="679"/>
        <v>0</v>
      </c>
      <c r="AO248" s="53">
        <f t="shared" si="679"/>
        <v>0</v>
      </c>
      <c r="AP248" s="53">
        <f t="shared" si="679"/>
        <v>0</v>
      </c>
      <c r="AQ248" s="53">
        <f t="shared" si="679"/>
        <v>0</v>
      </c>
      <c r="AR248" s="53">
        <f t="shared" si="679"/>
        <v>0</v>
      </c>
      <c r="AS248" s="53">
        <f t="shared" si="679"/>
        <v>0</v>
      </c>
      <c r="AT248" s="53">
        <f t="shared" si="679"/>
        <v>0</v>
      </c>
      <c r="AU248" s="53">
        <f t="shared" si="679"/>
        <v>0</v>
      </c>
      <c r="AV248" s="53">
        <f t="shared" si="679"/>
        <v>0</v>
      </c>
      <c r="AW248" s="53">
        <f t="shared" si="679"/>
        <v>0</v>
      </c>
      <c r="AX248" s="53">
        <f t="shared" si="679"/>
        <v>0</v>
      </c>
      <c r="AY248" s="53">
        <f t="shared" si="679"/>
        <v>0</v>
      </c>
      <c r="AZ248" s="53">
        <f t="shared" si="679"/>
        <v>0</v>
      </c>
      <c r="BA248" s="53">
        <f t="shared" si="679"/>
        <v>0</v>
      </c>
      <c r="BB248" s="53">
        <f t="shared" si="679"/>
        <v>0</v>
      </c>
      <c r="BC248" s="53">
        <f t="shared" si="679"/>
        <v>0</v>
      </c>
      <c r="BD248" s="53">
        <f t="shared" si="679"/>
        <v>0</v>
      </c>
      <c r="BE248" s="53">
        <f t="shared" si="679"/>
        <v>0</v>
      </c>
      <c r="BF248" s="53">
        <f t="shared" si="679"/>
        <v>0</v>
      </c>
      <c r="BG248" s="53">
        <f t="shared" si="679"/>
        <v>0</v>
      </c>
      <c r="BH248" s="53">
        <f t="shared" si="679"/>
        <v>0</v>
      </c>
      <c r="BI248" s="53">
        <f t="shared" si="679"/>
        <v>0</v>
      </c>
      <c r="BJ248" s="53">
        <f t="shared" si="679"/>
        <v>0</v>
      </c>
      <c r="BK248" s="53">
        <f t="shared" si="679"/>
        <v>0</v>
      </c>
      <c r="BM248" s="46">
        <f>SUM(D248:F248)</f>
        <v>0</v>
      </c>
      <c r="BN248" s="46">
        <f>SUM(G248:I248)</f>
        <v>0</v>
      </c>
      <c r="BO248" s="46">
        <f>SUM(J248:L248)</f>
        <v>0</v>
      </c>
      <c r="BP248" s="46">
        <f>SUM(M248:O248)</f>
        <v>0</v>
      </c>
      <c r="BQ248" s="46">
        <f>SUM(P248:R248)</f>
        <v>0</v>
      </c>
      <c r="BR248" s="46">
        <f>SUM(S248:U248)</f>
        <v>0</v>
      </c>
      <c r="BS248" s="46">
        <f>SUM(V248:X248)</f>
        <v>0</v>
      </c>
      <c r="BT248" s="46">
        <f>SUM(Y248:AA248)</f>
        <v>0</v>
      </c>
      <c r="BU248" s="46">
        <f>SUM(AB248:AD248)</f>
        <v>0</v>
      </c>
      <c r="BV248" s="46">
        <f>SUM(AE248:AG248)</f>
        <v>0</v>
      </c>
      <c r="BW248" s="46">
        <f>SUM(AH248:AJ248)</f>
        <v>0</v>
      </c>
      <c r="BX248" s="46">
        <f>SUM(AK248:AM248)</f>
        <v>0</v>
      </c>
      <c r="BY248" s="46">
        <f>SUM(AN248:AP248)</f>
        <v>0</v>
      </c>
      <c r="BZ248" s="46">
        <f>SUM(AQ248:AS248)</f>
        <v>0</v>
      </c>
      <c r="CA248" s="46">
        <f>SUM(AT248:AV248)</f>
        <v>0</v>
      </c>
      <c r="CB248" s="46">
        <f>SUM(AW248:AY248)</f>
        <v>0</v>
      </c>
      <c r="CC248" s="46">
        <f>SUM(AZ248:BB248)</f>
        <v>0</v>
      </c>
      <c r="CD248" s="46">
        <f>SUM(BC248:BE248)</f>
        <v>0</v>
      </c>
      <c r="CE248" s="46">
        <f>SUM(BF248:BH248)</f>
        <v>0</v>
      </c>
      <c r="CF248" s="46">
        <f>SUM(BI248:BK248)</f>
        <v>0</v>
      </c>
      <c r="CH248" s="46">
        <f>SUM(D248:O248)</f>
        <v>0</v>
      </c>
      <c r="CI248" s="46">
        <f>SUM(P248:AA248)</f>
        <v>0</v>
      </c>
      <c r="CJ248" s="46">
        <f>SUM(AB248:AM248)</f>
        <v>0</v>
      </c>
      <c r="CK248" s="46">
        <f>SUM(AN248:AY248)</f>
        <v>0</v>
      </c>
      <c r="CL248" s="46">
        <f>SUM(AZ248:BK248)</f>
        <v>0</v>
      </c>
      <c r="CN248" s="65" t="str">
        <f>IF(AND(ABS(CH248-SUM(D248:O248))&lt;0.0001,ABS(CH248-SUM(BM248:BP248))&lt;0.0001),"Ok","ERROR")</f>
        <v>Ok</v>
      </c>
      <c r="CO248" s="65" t="str">
        <f>IF(AND(ABS(CI248-SUM(P248:AA248))&lt;0.0001,ABS(CI248-SUM(BQ248:BT248))&lt;0.001),"Ok","ERROR")</f>
        <v>Ok</v>
      </c>
      <c r="CP248" s="65" t="str">
        <f>IF(AND(ABS(CJ248-SUM(AB248:AM248))&lt;0.0001,ABS(CJ248-SUM(BU248:BX248))&lt;0.0001),"Ok","ERROR")</f>
        <v>Ok</v>
      </c>
      <c r="CQ248" s="65" t="str">
        <f>IF(AND(ABS(CK248-SUM(AN248:AY248))&lt;0.0001,ABS(CK248-SUM(BY248:CB248))&lt;0.0001),"Ok","ERROR")</f>
        <v>Ok</v>
      </c>
      <c r="CR248" s="65" t="str">
        <f>IF(AND(ABS(CL248-SUM(AZ248:BK248))&lt;0.0001,ABS(CL248-SUM(CC248:CF248))&lt;0.0001),"Ok","ERROR")</f>
        <v>Ok</v>
      </c>
    </row>
    <row r="249" spans="1:96" s="1" customFormat="1">
      <c r="A249" s="30" t="s">
        <v>39</v>
      </c>
      <c r="C249" s="29">
        <f>C194</f>
        <v>0</v>
      </c>
      <c r="D249" s="29">
        <f>D247+D248</f>
        <v>0</v>
      </c>
      <c r="E249" s="29">
        <f t="shared" ref="E249:BP249" si="680">E247+E248</f>
        <v>0</v>
      </c>
      <c r="F249" s="29">
        <f t="shared" si="680"/>
        <v>0</v>
      </c>
      <c r="G249" s="29">
        <f t="shared" si="680"/>
        <v>0</v>
      </c>
      <c r="H249" s="29">
        <f t="shared" si="680"/>
        <v>0</v>
      </c>
      <c r="I249" s="29">
        <f t="shared" si="680"/>
        <v>0</v>
      </c>
      <c r="J249" s="29">
        <f t="shared" si="680"/>
        <v>0</v>
      </c>
      <c r="K249" s="29">
        <f t="shared" si="680"/>
        <v>0</v>
      </c>
      <c r="L249" s="29">
        <f t="shared" si="680"/>
        <v>0</v>
      </c>
      <c r="M249" s="29">
        <f t="shared" si="680"/>
        <v>0</v>
      </c>
      <c r="N249" s="29">
        <f t="shared" si="680"/>
        <v>0</v>
      </c>
      <c r="O249" s="29">
        <f t="shared" si="680"/>
        <v>0</v>
      </c>
      <c r="P249" s="29">
        <f t="shared" si="680"/>
        <v>0</v>
      </c>
      <c r="Q249" s="29">
        <f t="shared" si="680"/>
        <v>0</v>
      </c>
      <c r="R249" s="29">
        <f t="shared" si="680"/>
        <v>0</v>
      </c>
      <c r="S249" s="29">
        <f t="shared" si="680"/>
        <v>0</v>
      </c>
      <c r="T249" s="29">
        <f t="shared" si="680"/>
        <v>0</v>
      </c>
      <c r="U249" s="29">
        <f t="shared" si="680"/>
        <v>0</v>
      </c>
      <c r="V249" s="29">
        <f t="shared" si="680"/>
        <v>0</v>
      </c>
      <c r="W249" s="29">
        <f t="shared" si="680"/>
        <v>0</v>
      </c>
      <c r="X249" s="29">
        <f t="shared" si="680"/>
        <v>0</v>
      </c>
      <c r="Y249" s="29">
        <f t="shared" si="680"/>
        <v>0</v>
      </c>
      <c r="Z249" s="29">
        <f t="shared" si="680"/>
        <v>0</v>
      </c>
      <c r="AA249" s="29">
        <f t="shared" si="680"/>
        <v>0</v>
      </c>
      <c r="AB249" s="29">
        <f t="shared" si="680"/>
        <v>0</v>
      </c>
      <c r="AC249" s="29">
        <f t="shared" si="680"/>
        <v>0</v>
      </c>
      <c r="AD249" s="29">
        <f t="shared" si="680"/>
        <v>0</v>
      </c>
      <c r="AE249" s="29">
        <f t="shared" si="680"/>
        <v>0</v>
      </c>
      <c r="AF249" s="29">
        <f t="shared" si="680"/>
        <v>0</v>
      </c>
      <c r="AG249" s="29">
        <f t="shared" si="680"/>
        <v>0</v>
      </c>
      <c r="AH249" s="29">
        <f t="shared" si="680"/>
        <v>0</v>
      </c>
      <c r="AI249" s="29">
        <f t="shared" si="680"/>
        <v>0</v>
      </c>
      <c r="AJ249" s="29">
        <f t="shared" si="680"/>
        <v>0</v>
      </c>
      <c r="AK249" s="29">
        <f t="shared" si="680"/>
        <v>0</v>
      </c>
      <c r="AL249" s="29">
        <f t="shared" si="680"/>
        <v>0</v>
      </c>
      <c r="AM249" s="29">
        <f t="shared" si="680"/>
        <v>0</v>
      </c>
      <c r="AN249" s="29">
        <f t="shared" si="680"/>
        <v>0</v>
      </c>
      <c r="AO249" s="29">
        <f t="shared" si="680"/>
        <v>0</v>
      </c>
      <c r="AP249" s="29">
        <f t="shared" si="680"/>
        <v>0</v>
      </c>
      <c r="AQ249" s="29">
        <f t="shared" si="680"/>
        <v>0</v>
      </c>
      <c r="AR249" s="29">
        <f t="shared" si="680"/>
        <v>0</v>
      </c>
      <c r="AS249" s="29">
        <f t="shared" si="680"/>
        <v>0</v>
      </c>
      <c r="AT249" s="29">
        <f t="shared" si="680"/>
        <v>0</v>
      </c>
      <c r="AU249" s="29">
        <f t="shared" si="680"/>
        <v>0</v>
      </c>
      <c r="AV249" s="29">
        <f t="shared" si="680"/>
        <v>0</v>
      </c>
      <c r="AW249" s="29">
        <f t="shared" si="680"/>
        <v>0</v>
      </c>
      <c r="AX249" s="29">
        <f t="shared" si="680"/>
        <v>0</v>
      </c>
      <c r="AY249" s="29">
        <f t="shared" si="680"/>
        <v>0</v>
      </c>
      <c r="AZ249" s="29">
        <f t="shared" si="680"/>
        <v>0</v>
      </c>
      <c r="BA249" s="29">
        <f t="shared" si="680"/>
        <v>0</v>
      </c>
      <c r="BB249" s="29">
        <f t="shared" si="680"/>
        <v>0</v>
      </c>
      <c r="BC249" s="29">
        <f t="shared" si="680"/>
        <v>0</v>
      </c>
      <c r="BD249" s="29">
        <f t="shared" si="680"/>
        <v>0</v>
      </c>
      <c r="BE249" s="29">
        <f t="shared" si="680"/>
        <v>0</v>
      </c>
      <c r="BF249" s="29">
        <f t="shared" si="680"/>
        <v>0</v>
      </c>
      <c r="BG249" s="29">
        <f t="shared" si="680"/>
        <v>0</v>
      </c>
      <c r="BH249" s="29">
        <f t="shared" si="680"/>
        <v>0</v>
      </c>
      <c r="BI249" s="29">
        <f t="shared" si="680"/>
        <v>0</v>
      </c>
      <c r="BJ249" s="29">
        <f t="shared" si="680"/>
        <v>0</v>
      </c>
      <c r="BK249" s="29">
        <f t="shared" si="680"/>
        <v>0</v>
      </c>
      <c r="BL249" s="59"/>
      <c r="BM249" s="29">
        <f t="shared" si="680"/>
        <v>0</v>
      </c>
      <c r="BN249" s="29">
        <f t="shared" si="680"/>
        <v>0</v>
      </c>
      <c r="BO249" s="29">
        <f t="shared" si="680"/>
        <v>0</v>
      </c>
      <c r="BP249" s="29">
        <f t="shared" si="680"/>
        <v>0</v>
      </c>
      <c r="BQ249" s="29">
        <f t="shared" ref="BQ249:CL249" si="681">BQ247+BQ248</f>
        <v>0</v>
      </c>
      <c r="BR249" s="29">
        <f t="shared" si="681"/>
        <v>0</v>
      </c>
      <c r="BS249" s="29">
        <f t="shared" si="681"/>
        <v>0</v>
      </c>
      <c r="BT249" s="29">
        <f t="shared" si="681"/>
        <v>0</v>
      </c>
      <c r="BU249" s="29">
        <f t="shared" si="681"/>
        <v>0</v>
      </c>
      <c r="BV249" s="29">
        <f t="shared" si="681"/>
        <v>0</v>
      </c>
      <c r="BW249" s="29">
        <f t="shared" si="681"/>
        <v>0</v>
      </c>
      <c r="BX249" s="29">
        <f t="shared" si="681"/>
        <v>0</v>
      </c>
      <c r="BY249" s="29">
        <f t="shared" si="681"/>
        <v>0</v>
      </c>
      <c r="BZ249" s="29">
        <f t="shared" si="681"/>
        <v>0</v>
      </c>
      <c r="CA249" s="29">
        <f t="shared" si="681"/>
        <v>0</v>
      </c>
      <c r="CB249" s="29">
        <f t="shared" si="681"/>
        <v>0</v>
      </c>
      <c r="CC249" s="29">
        <f t="shared" si="681"/>
        <v>0</v>
      </c>
      <c r="CD249" s="29">
        <f t="shared" si="681"/>
        <v>0</v>
      </c>
      <c r="CE249" s="29">
        <f t="shared" si="681"/>
        <v>0</v>
      </c>
      <c r="CF249" s="29">
        <f t="shared" si="681"/>
        <v>0</v>
      </c>
      <c r="CG249" s="59"/>
      <c r="CH249" s="29">
        <f t="shared" si="681"/>
        <v>0</v>
      </c>
      <c r="CI249" s="29">
        <f t="shared" si="681"/>
        <v>0</v>
      </c>
      <c r="CJ249" s="29">
        <f t="shared" si="681"/>
        <v>0</v>
      </c>
      <c r="CK249" s="29">
        <f t="shared" si="681"/>
        <v>0</v>
      </c>
      <c r="CL249" s="29">
        <f t="shared" si="681"/>
        <v>0</v>
      </c>
      <c r="CM249" s="59"/>
      <c r="CN249" s="66" t="str">
        <f>IF(AND(ABS(CH249-BP249)&lt;0.0001,ABS(CH249-O249)&lt;0.0001),"Ok","ERROR")</f>
        <v>Ok</v>
      </c>
      <c r="CO249" s="66" t="str">
        <f>IF(AND(ABS(CI249-BT249)&lt;0.0001,ABS(CI249-AA249)&lt;0.0001),"Ok","ERROR")</f>
        <v>Ok</v>
      </c>
      <c r="CP249" s="66" t="str">
        <f>IF(AND(ABS(CJ249-BX249)&lt;0.0001,ABS(CJ249-AM249)&lt;0.0001),"Ok","ERROR")</f>
        <v>Ok</v>
      </c>
      <c r="CQ249" s="66" t="str">
        <f>IF(AND(ABS(CK249-CB249)&lt;0.0001,ABS(CK249-AY249)&lt;0.0001),"Ok","ERROR")</f>
        <v>Ok</v>
      </c>
      <c r="CR249" s="66" t="str">
        <f>IF(AND(ABS(CL249-CF249)&lt;0.0001,ABS(CL249-BK249)&lt;0.0001),"Ok","ERROR")</f>
        <v>Ok</v>
      </c>
    </row>
    <row r="250" spans="1:96">
      <c r="A250" s="11" t="s">
        <v>40</v>
      </c>
      <c r="C250" s="19"/>
      <c r="D250" s="19">
        <f t="shared" ref="D250:AI250" si="682">(2*D247*D11)/(2-D11)</f>
        <v>0</v>
      </c>
      <c r="E250" s="19">
        <f t="shared" si="682"/>
        <v>0</v>
      </c>
      <c r="F250" s="19">
        <f t="shared" si="682"/>
        <v>0</v>
      </c>
      <c r="G250" s="19">
        <f t="shared" si="682"/>
        <v>0</v>
      </c>
      <c r="H250" s="19">
        <f t="shared" si="682"/>
        <v>0</v>
      </c>
      <c r="I250" s="19">
        <f t="shared" si="682"/>
        <v>0</v>
      </c>
      <c r="J250" s="19">
        <f t="shared" si="682"/>
        <v>0</v>
      </c>
      <c r="K250" s="19">
        <f t="shared" si="682"/>
        <v>0</v>
      </c>
      <c r="L250" s="19">
        <f t="shared" si="682"/>
        <v>0</v>
      </c>
      <c r="M250" s="19">
        <f t="shared" si="682"/>
        <v>0</v>
      </c>
      <c r="N250" s="19">
        <f t="shared" si="682"/>
        <v>0</v>
      </c>
      <c r="O250" s="19">
        <f t="shared" si="682"/>
        <v>0</v>
      </c>
      <c r="P250" s="19">
        <f t="shared" si="682"/>
        <v>0</v>
      </c>
      <c r="Q250" s="19">
        <f t="shared" si="682"/>
        <v>0</v>
      </c>
      <c r="R250" s="19">
        <f t="shared" si="682"/>
        <v>0</v>
      </c>
      <c r="S250" s="19">
        <f t="shared" si="682"/>
        <v>0</v>
      </c>
      <c r="T250" s="19">
        <f t="shared" si="682"/>
        <v>0</v>
      </c>
      <c r="U250" s="19">
        <f t="shared" si="682"/>
        <v>0</v>
      </c>
      <c r="V250" s="19">
        <f t="shared" si="682"/>
        <v>0</v>
      </c>
      <c r="W250" s="19">
        <f t="shared" si="682"/>
        <v>0</v>
      </c>
      <c r="X250" s="19">
        <f t="shared" si="682"/>
        <v>0</v>
      </c>
      <c r="Y250" s="19">
        <f t="shared" si="682"/>
        <v>0</v>
      </c>
      <c r="Z250" s="19">
        <f t="shared" si="682"/>
        <v>0</v>
      </c>
      <c r="AA250" s="19">
        <f t="shared" si="682"/>
        <v>0</v>
      </c>
      <c r="AB250" s="19">
        <f t="shared" si="682"/>
        <v>0</v>
      </c>
      <c r="AC250" s="19">
        <f t="shared" si="682"/>
        <v>0</v>
      </c>
      <c r="AD250" s="19">
        <f t="shared" si="682"/>
        <v>0</v>
      </c>
      <c r="AE250" s="19">
        <f t="shared" si="682"/>
        <v>0</v>
      </c>
      <c r="AF250" s="19">
        <f t="shared" si="682"/>
        <v>0</v>
      </c>
      <c r="AG250" s="19">
        <f t="shared" si="682"/>
        <v>0</v>
      </c>
      <c r="AH250" s="19">
        <f t="shared" si="682"/>
        <v>0</v>
      </c>
      <c r="AI250" s="19">
        <f t="shared" si="682"/>
        <v>0</v>
      </c>
      <c r="AJ250" s="19">
        <f t="shared" ref="AJ250:BK250" si="683">(2*AJ247*AJ11)/(2-AJ11)</f>
        <v>0</v>
      </c>
      <c r="AK250" s="19">
        <f t="shared" si="683"/>
        <v>0</v>
      </c>
      <c r="AL250" s="19">
        <f t="shared" si="683"/>
        <v>0</v>
      </c>
      <c r="AM250" s="19">
        <f t="shared" si="683"/>
        <v>0</v>
      </c>
      <c r="AN250" s="19">
        <f t="shared" si="683"/>
        <v>0</v>
      </c>
      <c r="AO250" s="19">
        <f t="shared" si="683"/>
        <v>0</v>
      </c>
      <c r="AP250" s="19">
        <f t="shared" si="683"/>
        <v>0</v>
      </c>
      <c r="AQ250" s="19">
        <f t="shared" si="683"/>
        <v>0</v>
      </c>
      <c r="AR250" s="19">
        <f t="shared" si="683"/>
        <v>0</v>
      </c>
      <c r="AS250" s="19">
        <f t="shared" si="683"/>
        <v>0</v>
      </c>
      <c r="AT250" s="19">
        <f t="shared" si="683"/>
        <v>0</v>
      </c>
      <c r="AU250" s="19">
        <f t="shared" si="683"/>
        <v>0</v>
      </c>
      <c r="AV250" s="19">
        <f t="shared" si="683"/>
        <v>0</v>
      </c>
      <c r="AW250" s="19">
        <f t="shared" si="683"/>
        <v>0</v>
      </c>
      <c r="AX250" s="19">
        <f t="shared" si="683"/>
        <v>0</v>
      </c>
      <c r="AY250" s="19">
        <f t="shared" si="683"/>
        <v>0</v>
      </c>
      <c r="AZ250" s="19">
        <f t="shared" si="683"/>
        <v>0</v>
      </c>
      <c r="BA250" s="19">
        <f t="shared" si="683"/>
        <v>0</v>
      </c>
      <c r="BB250" s="19">
        <f t="shared" si="683"/>
        <v>0</v>
      </c>
      <c r="BC250" s="19">
        <f t="shared" si="683"/>
        <v>0</v>
      </c>
      <c r="BD250" s="19">
        <f t="shared" si="683"/>
        <v>0</v>
      </c>
      <c r="BE250" s="19">
        <f t="shared" si="683"/>
        <v>0</v>
      </c>
      <c r="BF250" s="19">
        <f t="shared" si="683"/>
        <v>0</v>
      </c>
      <c r="BG250" s="19">
        <f t="shared" si="683"/>
        <v>0</v>
      </c>
      <c r="BH250" s="19">
        <f t="shared" si="683"/>
        <v>0</v>
      </c>
      <c r="BI250" s="19">
        <f t="shared" si="683"/>
        <v>0</v>
      </c>
      <c r="BJ250" s="19">
        <f t="shared" si="683"/>
        <v>0</v>
      </c>
      <c r="BK250" s="19">
        <f t="shared" si="683"/>
        <v>0</v>
      </c>
      <c r="BM250" s="17">
        <f>SUM(D250:F250)</f>
        <v>0</v>
      </c>
      <c r="BN250" s="17">
        <f>SUM(G250:I250)</f>
        <v>0</v>
      </c>
      <c r="BO250" s="17">
        <f>SUM(J250:L250)</f>
        <v>0</v>
      </c>
      <c r="BP250" s="17">
        <f>SUM(M250:O250)</f>
        <v>0</v>
      </c>
      <c r="BQ250" s="17">
        <f>SUM(P250:R250)</f>
        <v>0</v>
      </c>
      <c r="BR250" s="17">
        <f>SUM(S250:U250)</f>
        <v>0</v>
      </c>
      <c r="BS250" s="17">
        <f>SUM(V250:X250)</f>
        <v>0</v>
      </c>
      <c r="BT250" s="17">
        <f>SUM(Y250:AA250)</f>
        <v>0</v>
      </c>
      <c r="BU250" s="17">
        <f>SUM(AB250:AD250)</f>
        <v>0</v>
      </c>
      <c r="BV250" s="17">
        <f>SUM(AE250:AG250)</f>
        <v>0</v>
      </c>
      <c r="BW250" s="17">
        <f>SUM(AH250:AJ250)</f>
        <v>0</v>
      </c>
      <c r="BX250" s="17">
        <f>SUM(AK250:AM250)</f>
        <v>0</v>
      </c>
      <c r="BY250" s="17">
        <f>SUM(AN250:AP250)</f>
        <v>0</v>
      </c>
      <c r="BZ250" s="17">
        <f>SUM(AQ250:AS250)</f>
        <v>0</v>
      </c>
      <c r="CA250" s="17">
        <f>SUM(AT250:AV250)</f>
        <v>0</v>
      </c>
      <c r="CB250" s="17">
        <f>SUM(AW250:AY250)</f>
        <v>0</v>
      </c>
      <c r="CC250" s="17">
        <f>SUM(AZ250:BB250)</f>
        <v>0</v>
      </c>
      <c r="CD250" s="17">
        <f>SUM(BC250:BE250)</f>
        <v>0</v>
      </c>
      <c r="CE250" s="17">
        <f>SUM(BF250:BH250)</f>
        <v>0</v>
      </c>
      <c r="CF250" s="17">
        <f>SUM(BI250:BK250)</f>
        <v>0</v>
      </c>
      <c r="CH250" s="17">
        <f>SUM(D250:O250)</f>
        <v>0</v>
      </c>
      <c r="CI250" s="17">
        <f>SUM(P250:AA250)</f>
        <v>0</v>
      </c>
      <c r="CJ250" s="17">
        <f>SUM(AB250:AM250)</f>
        <v>0</v>
      </c>
      <c r="CK250" s="17">
        <f>SUM(AN250:AY250)</f>
        <v>0</v>
      </c>
      <c r="CL250" s="17">
        <f>SUM(AZ250:BK250)</f>
        <v>0</v>
      </c>
      <c r="CN250" s="65" t="str">
        <f>IF(AND(ABS(CH250-SUM(D250:O250))&lt;0.0001,ABS(CH250-SUM(BM250:BP250))&lt;0.0001),"Ok","ERROR")</f>
        <v>Ok</v>
      </c>
      <c r="CO250" s="65" t="str">
        <f>IF(AND(ABS(CI250-SUM(P250:AA250))&lt;0.0001,ABS(CI250-SUM(BQ250:BT250))&lt;0.001),"Ok","ERROR")</f>
        <v>Ok</v>
      </c>
      <c r="CP250" s="65" t="str">
        <f>IF(AND(ABS(CJ250-SUM(AB250:AM250))&lt;0.0001,ABS(CJ250-SUM(BU250:BX250))&lt;0.0001),"Ok","ERROR")</f>
        <v>Ok</v>
      </c>
      <c r="CQ250" s="65" t="str">
        <f>IF(AND(ABS(CK250-SUM(AN250:AY250))&lt;0.0001,ABS(CK250-SUM(BY250:CB250))&lt;0.0001),"Ok","ERROR")</f>
        <v>Ok</v>
      </c>
      <c r="CR250" s="65" t="str">
        <f>IF(AND(ABS(CL250-SUM(AZ250:BK250))&lt;0.0001,ABS(CL250-SUM(CC250:CF250))&lt;0.0001),"Ok","ERROR")</f>
        <v>Ok</v>
      </c>
    </row>
    <row r="251" spans="1:96">
      <c r="A251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H251" s="19"/>
      <c r="CI251" s="19"/>
      <c r="CJ251" s="19"/>
      <c r="CK251" s="19"/>
      <c r="CL251" s="19"/>
    </row>
    <row r="252" spans="1:96">
      <c r="A252" s="11" t="s">
        <v>41</v>
      </c>
      <c r="C252" s="19"/>
      <c r="D252" s="19">
        <f>C254</f>
        <v>0</v>
      </c>
      <c r="E252" s="19">
        <f t="shared" ref="E252:BK252" ca="1" si="684">D254</f>
        <v>0</v>
      </c>
      <c r="F252" s="19">
        <f t="shared" ca="1" si="684"/>
        <v>0</v>
      </c>
      <c r="G252" s="19">
        <f t="shared" ca="1" si="684"/>
        <v>0</v>
      </c>
      <c r="H252" s="19">
        <f t="shared" ca="1" si="684"/>
        <v>0</v>
      </c>
      <c r="I252" s="19">
        <f t="shared" ca="1" si="684"/>
        <v>0</v>
      </c>
      <c r="J252" s="19">
        <f t="shared" ca="1" si="684"/>
        <v>0</v>
      </c>
      <c r="K252" s="19">
        <f t="shared" ca="1" si="684"/>
        <v>0</v>
      </c>
      <c r="L252" s="19">
        <f t="shared" ca="1" si="684"/>
        <v>0</v>
      </c>
      <c r="M252" s="19">
        <f t="shared" ca="1" si="684"/>
        <v>0</v>
      </c>
      <c r="N252" s="19">
        <f t="shared" ca="1" si="684"/>
        <v>0</v>
      </c>
      <c r="O252" s="19">
        <f t="shared" ca="1" si="684"/>
        <v>0</v>
      </c>
      <c r="P252" s="19">
        <f t="shared" ca="1" si="684"/>
        <v>0</v>
      </c>
      <c r="Q252" s="19">
        <f t="shared" ca="1" si="684"/>
        <v>0</v>
      </c>
      <c r="R252" s="19">
        <f t="shared" ca="1" si="684"/>
        <v>0</v>
      </c>
      <c r="S252" s="19">
        <f t="shared" ca="1" si="684"/>
        <v>0</v>
      </c>
      <c r="T252" s="19">
        <f t="shared" ca="1" si="684"/>
        <v>0</v>
      </c>
      <c r="U252" s="19">
        <f t="shared" ca="1" si="684"/>
        <v>0</v>
      </c>
      <c r="V252" s="19">
        <f t="shared" ca="1" si="684"/>
        <v>0</v>
      </c>
      <c r="W252" s="19">
        <f t="shared" ca="1" si="684"/>
        <v>0</v>
      </c>
      <c r="X252" s="19">
        <f t="shared" ca="1" si="684"/>
        <v>0</v>
      </c>
      <c r="Y252" s="19">
        <f t="shared" ca="1" si="684"/>
        <v>0</v>
      </c>
      <c r="Z252" s="19">
        <f t="shared" ca="1" si="684"/>
        <v>0</v>
      </c>
      <c r="AA252" s="19">
        <f t="shared" ca="1" si="684"/>
        <v>0</v>
      </c>
      <c r="AB252" s="19">
        <f t="shared" ca="1" si="684"/>
        <v>0</v>
      </c>
      <c r="AC252" s="19">
        <f t="shared" ca="1" si="684"/>
        <v>0</v>
      </c>
      <c r="AD252" s="19">
        <f t="shared" ca="1" si="684"/>
        <v>0</v>
      </c>
      <c r="AE252" s="19">
        <f t="shared" ca="1" si="684"/>
        <v>0</v>
      </c>
      <c r="AF252" s="19">
        <f t="shared" ca="1" si="684"/>
        <v>0</v>
      </c>
      <c r="AG252" s="19">
        <f t="shared" ca="1" si="684"/>
        <v>0</v>
      </c>
      <c r="AH252" s="19">
        <f t="shared" ca="1" si="684"/>
        <v>0</v>
      </c>
      <c r="AI252" s="19">
        <f t="shared" ca="1" si="684"/>
        <v>0</v>
      </c>
      <c r="AJ252" s="19">
        <f t="shared" ca="1" si="684"/>
        <v>0</v>
      </c>
      <c r="AK252" s="19">
        <f t="shared" ca="1" si="684"/>
        <v>0</v>
      </c>
      <c r="AL252" s="19">
        <f t="shared" ca="1" si="684"/>
        <v>0</v>
      </c>
      <c r="AM252" s="19">
        <f t="shared" ca="1" si="684"/>
        <v>0</v>
      </c>
      <c r="AN252" s="19">
        <f t="shared" ca="1" si="684"/>
        <v>0</v>
      </c>
      <c r="AO252" s="19">
        <f t="shared" ca="1" si="684"/>
        <v>0</v>
      </c>
      <c r="AP252" s="19">
        <f t="shared" ca="1" si="684"/>
        <v>0</v>
      </c>
      <c r="AQ252" s="19">
        <f t="shared" ca="1" si="684"/>
        <v>0</v>
      </c>
      <c r="AR252" s="19">
        <f t="shared" ca="1" si="684"/>
        <v>0</v>
      </c>
      <c r="AS252" s="19">
        <f t="shared" ca="1" si="684"/>
        <v>0</v>
      </c>
      <c r="AT252" s="19">
        <f t="shared" ca="1" si="684"/>
        <v>0</v>
      </c>
      <c r="AU252" s="19">
        <f t="shared" ca="1" si="684"/>
        <v>0</v>
      </c>
      <c r="AV252" s="19">
        <f t="shared" ca="1" si="684"/>
        <v>0</v>
      </c>
      <c r="AW252" s="19">
        <f t="shared" ca="1" si="684"/>
        <v>0</v>
      </c>
      <c r="AX252" s="19">
        <f t="shared" ca="1" si="684"/>
        <v>0</v>
      </c>
      <c r="AY252" s="19">
        <f t="shared" ca="1" si="684"/>
        <v>0</v>
      </c>
      <c r="AZ252" s="19">
        <f t="shared" ca="1" si="684"/>
        <v>0</v>
      </c>
      <c r="BA252" s="19">
        <f t="shared" ca="1" si="684"/>
        <v>0</v>
      </c>
      <c r="BB252" s="19">
        <f t="shared" ca="1" si="684"/>
        <v>0</v>
      </c>
      <c r="BC252" s="19">
        <f t="shared" ca="1" si="684"/>
        <v>0</v>
      </c>
      <c r="BD252" s="19">
        <f t="shared" ca="1" si="684"/>
        <v>0</v>
      </c>
      <c r="BE252" s="19">
        <f t="shared" ca="1" si="684"/>
        <v>0</v>
      </c>
      <c r="BF252" s="19">
        <f t="shared" ca="1" si="684"/>
        <v>0</v>
      </c>
      <c r="BG252" s="19">
        <f t="shared" ca="1" si="684"/>
        <v>0</v>
      </c>
      <c r="BH252" s="19">
        <f t="shared" ca="1" si="684"/>
        <v>0</v>
      </c>
      <c r="BI252" s="19">
        <f t="shared" ca="1" si="684"/>
        <v>0</v>
      </c>
      <c r="BJ252" s="19">
        <f t="shared" ca="1" si="684"/>
        <v>0</v>
      </c>
      <c r="BK252" s="19">
        <f t="shared" ca="1" si="684"/>
        <v>0</v>
      </c>
      <c r="BM252" s="19">
        <f>C254</f>
        <v>0</v>
      </c>
      <c r="BN252" s="19">
        <f t="shared" ref="BN252:CF252" ca="1" si="685">BM254</f>
        <v>0</v>
      </c>
      <c r="BO252" s="19">
        <f t="shared" ca="1" si="685"/>
        <v>0</v>
      </c>
      <c r="BP252" s="19">
        <f t="shared" ca="1" si="685"/>
        <v>0</v>
      </c>
      <c r="BQ252" s="19">
        <f t="shared" ca="1" si="685"/>
        <v>0</v>
      </c>
      <c r="BR252" s="19">
        <f t="shared" ca="1" si="685"/>
        <v>0</v>
      </c>
      <c r="BS252" s="19">
        <f t="shared" ca="1" si="685"/>
        <v>0</v>
      </c>
      <c r="BT252" s="19">
        <f t="shared" ca="1" si="685"/>
        <v>0</v>
      </c>
      <c r="BU252" s="19">
        <f t="shared" ca="1" si="685"/>
        <v>0</v>
      </c>
      <c r="BV252" s="19">
        <f t="shared" ca="1" si="685"/>
        <v>0</v>
      </c>
      <c r="BW252" s="19">
        <f t="shared" ca="1" si="685"/>
        <v>0</v>
      </c>
      <c r="BX252" s="19">
        <f t="shared" ca="1" si="685"/>
        <v>0</v>
      </c>
      <c r="BY252" s="19">
        <f t="shared" ca="1" si="685"/>
        <v>0</v>
      </c>
      <c r="BZ252" s="19">
        <f t="shared" ca="1" si="685"/>
        <v>0</v>
      </c>
      <c r="CA252" s="19">
        <f t="shared" ca="1" si="685"/>
        <v>0</v>
      </c>
      <c r="CB252" s="19">
        <f t="shared" ca="1" si="685"/>
        <v>0</v>
      </c>
      <c r="CC252" s="19">
        <f t="shared" ca="1" si="685"/>
        <v>0</v>
      </c>
      <c r="CD252" s="19">
        <f t="shared" ca="1" si="685"/>
        <v>0</v>
      </c>
      <c r="CE252" s="19">
        <f t="shared" ca="1" si="685"/>
        <v>0</v>
      </c>
      <c r="CF252" s="19">
        <f t="shared" ca="1" si="685"/>
        <v>0</v>
      </c>
      <c r="CH252" s="19">
        <f>C254</f>
        <v>0</v>
      </c>
      <c r="CI252" s="19">
        <f ca="1">CH254</f>
        <v>0</v>
      </c>
      <c r="CJ252" s="19">
        <f ca="1">CI254</f>
        <v>0</v>
      </c>
      <c r="CK252" s="19">
        <f ca="1">CJ254</f>
        <v>0</v>
      </c>
      <c r="CL252" s="19">
        <f ca="1">CK254</f>
        <v>0</v>
      </c>
      <c r="CN252" s="65" t="str">
        <f>IF(AND(ABS(CH252-BM252)&lt;0.0001,ABS(CH252-D252)&lt;0.0001),"Ok","ERROR")</f>
        <v>Ok</v>
      </c>
      <c r="CO252" s="65" t="str">
        <f ca="1">IF(AND(ABS(CI252-BQ252)&lt;0.0001,ABS(CI252-P252)&lt;0.0001),"Ok","ERROR")</f>
        <v>Ok</v>
      </c>
      <c r="CP252" s="65" t="str">
        <f ca="1">IF(AND(ABS(CJ252-BU252)&lt;0.0001,ABS(CJ252-AB252)&lt;0.0001),"Ok","ERROR")</f>
        <v>Ok</v>
      </c>
      <c r="CQ252" s="65" t="str">
        <f ca="1">IF(AND(ABS(CK252-BY252)&lt;0.0001,ABS(CK252-AN252)&lt;0.0001),"Ok","ERROR")</f>
        <v>Ok</v>
      </c>
      <c r="CR252" s="65" t="str">
        <f ca="1">IF(AND(ABS(CL252-CC252)&lt;0.0001,ABS(CL252-AZ252)&lt;0.0001),"Ok","ERROR")</f>
        <v>Ok</v>
      </c>
    </row>
    <row r="253" spans="1:96">
      <c r="A253" s="54" t="s">
        <v>140</v>
      </c>
      <c r="B253" s="48"/>
      <c r="C253" s="53"/>
      <c r="D253" s="53">
        <f ca="1">-MIN(D252,D245)</f>
        <v>0</v>
      </c>
      <c r="E253" s="53">
        <f t="shared" ref="E253:BK253" ca="1" si="686">-MIN(E252,E245)</f>
        <v>0</v>
      </c>
      <c r="F253" s="53">
        <f t="shared" ca="1" si="686"/>
        <v>0</v>
      </c>
      <c r="G253" s="53">
        <f t="shared" ca="1" si="686"/>
        <v>0</v>
      </c>
      <c r="H253" s="53">
        <f t="shared" ca="1" si="686"/>
        <v>0</v>
      </c>
      <c r="I253" s="53">
        <f t="shared" ca="1" si="686"/>
        <v>0</v>
      </c>
      <c r="J253" s="53">
        <f t="shared" ca="1" si="686"/>
        <v>0</v>
      </c>
      <c r="K253" s="53">
        <f t="shared" ca="1" si="686"/>
        <v>0</v>
      </c>
      <c r="L253" s="53">
        <f t="shared" ca="1" si="686"/>
        <v>0</v>
      </c>
      <c r="M253" s="53">
        <f t="shared" ca="1" si="686"/>
        <v>0</v>
      </c>
      <c r="N253" s="53">
        <f t="shared" ca="1" si="686"/>
        <v>0</v>
      </c>
      <c r="O253" s="53">
        <f t="shared" ca="1" si="686"/>
        <v>0</v>
      </c>
      <c r="P253" s="53">
        <f t="shared" ca="1" si="686"/>
        <v>0</v>
      </c>
      <c r="Q253" s="53">
        <f t="shared" ca="1" si="686"/>
        <v>0</v>
      </c>
      <c r="R253" s="53">
        <f t="shared" ca="1" si="686"/>
        <v>0</v>
      </c>
      <c r="S253" s="53">
        <f t="shared" ca="1" si="686"/>
        <v>0</v>
      </c>
      <c r="T253" s="53">
        <f t="shared" ca="1" si="686"/>
        <v>0</v>
      </c>
      <c r="U253" s="53">
        <f t="shared" ca="1" si="686"/>
        <v>0</v>
      </c>
      <c r="V253" s="53">
        <f t="shared" ca="1" si="686"/>
        <v>0</v>
      </c>
      <c r="W253" s="53">
        <f t="shared" ca="1" si="686"/>
        <v>0</v>
      </c>
      <c r="X253" s="53">
        <f t="shared" ca="1" si="686"/>
        <v>0</v>
      </c>
      <c r="Y253" s="53">
        <f t="shared" ca="1" si="686"/>
        <v>0</v>
      </c>
      <c r="Z253" s="53">
        <f t="shared" ca="1" si="686"/>
        <v>0</v>
      </c>
      <c r="AA253" s="53">
        <f t="shared" ca="1" si="686"/>
        <v>0</v>
      </c>
      <c r="AB253" s="53">
        <f t="shared" ca="1" si="686"/>
        <v>0</v>
      </c>
      <c r="AC253" s="53">
        <f t="shared" ca="1" si="686"/>
        <v>0</v>
      </c>
      <c r="AD253" s="53">
        <f t="shared" ca="1" si="686"/>
        <v>0</v>
      </c>
      <c r="AE253" s="53">
        <f t="shared" ca="1" si="686"/>
        <v>0</v>
      </c>
      <c r="AF253" s="53">
        <f t="shared" ca="1" si="686"/>
        <v>0</v>
      </c>
      <c r="AG253" s="53">
        <f t="shared" ca="1" si="686"/>
        <v>0</v>
      </c>
      <c r="AH253" s="53">
        <f t="shared" ca="1" si="686"/>
        <v>0</v>
      </c>
      <c r="AI253" s="53">
        <f t="shared" ca="1" si="686"/>
        <v>0</v>
      </c>
      <c r="AJ253" s="53">
        <f t="shared" ca="1" si="686"/>
        <v>0</v>
      </c>
      <c r="AK253" s="53">
        <f t="shared" ca="1" si="686"/>
        <v>0</v>
      </c>
      <c r="AL253" s="53">
        <f t="shared" ca="1" si="686"/>
        <v>0</v>
      </c>
      <c r="AM253" s="53">
        <f t="shared" ca="1" si="686"/>
        <v>0</v>
      </c>
      <c r="AN253" s="53">
        <f t="shared" ca="1" si="686"/>
        <v>0</v>
      </c>
      <c r="AO253" s="53">
        <f t="shared" ca="1" si="686"/>
        <v>0</v>
      </c>
      <c r="AP253" s="53">
        <f t="shared" ca="1" si="686"/>
        <v>0</v>
      </c>
      <c r="AQ253" s="53">
        <f t="shared" ca="1" si="686"/>
        <v>0</v>
      </c>
      <c r="AR253" s="53">
        <f t="shared" ca="1" si="686"/>
        <v>0</v>
      </c>
      <c r="AS253" s="53">
        <f t="shared" ca="1" si="686"/>
        <v>0</v>
      </c>
      <c r="AT253" s="53">
        <f t="shared" ca="1" si="686"/>
        <v>0</v>
      </c>
      <c r="AU253" s="53">
        <f t="shared" ca="1" si="686"/>
        <v>0</v>
      </c>
      <c r="AV253" s="53">
        <f t="shared" ca="1" si="686"/>
        <v>0</v>
      </c>
      <c r="AW253" s="53">
        <f t="shared" ca="1" si="686"/>
        <v>0</v>
      </c>
      <c r="AX253" s="53">
        <f t="shared" ca="1" si="686"/>
        <v>0</v>
      </c>
      <c r="AY253" s="53">
        <f t="shared" ca="1" si="686"/>
        <v>0</v>
      </c>
      <c r="AZ253" s="53">
        <f t="shared" ca="1" si="686"/>
        <v>0</v>
      </c>
      <c r="BA253" s="53">
        <f t="shared" ca="1" si="686"/>
        <v>0</v>
      </c>
      <c r="BB253" s="53">
        <f t="shared" ca="1" si="686"/>
        <v>0</v>
      </c>
      <c r="BC253" s="53">
        <f t="shared" ca="1" si="686"/>
        <v>0</v>
      </c>
      <c r="BD253" s="53">
        <f t="shared" ca="1" si="686"/>
        <v>0</v>
      </c>
      <c r="BE253" s="53">
        <f t="shared" ca="1" si="686"/>
        <v>0</v>
      </c>
      <c r="BF253" s="53">
        <f t="shared" ca="1" si="686"/>
        <v>0</v>
      </c>
      <c r="BG253" s="53">
        <f t="shared" ca="1" si="686"/>
        <v>0</v>
      </c>
      <c r="BH253" s="53">
        <f t="shared" ca="1" si="686"/>
        <v>0</v>
      </c>
      <c r="BI253" s="53">
        <f t="shared" ca="1" si="686"/>
        <v>0</v>
      </c>
      <c r="BJ253" s="53">
        <f t="shared" ca="1" si="686"/>
        <v>0</v>
      </c>
      <c r="BK253" s="53">
        <f t="shared" ca="1" si="686"/>
        <v>0</v>
      </c>
      <c r="BM253" s="46">
        <f ca="1">SUM(D253:F253)</f>
        <v>0</v>
      </c>
      <c r="BN253" s="46">
        <f ca="1">SUM(G253:I253)</f>
        <v>0</v>
      </c>
      <c r="BO253" s="46">
        <f ca="1">SUM(J253:L253)</f>
        <v>0</v>
      </c>
      <c r="BP253" s="46">
        <f ca="1">SUM(M253:O253)</f>
        <v>0</v>
      </c>
      <c r="BQ253" s="46">
        <f ca="1">SUM(P253:R253)</f>
        <v>0</v>
      </c>
      <c r="BR253" s="46">
        <f ca="1">SUM(S253:U253)</f>
        <v>0</v>
      </c>
      <c r="BS253" s="46">
        <f ca="1">SUM(V253:X253)</f>
        <v>0</v>
      </c>
      <c r="BT253" s="46">
        <f ca="1">SUM(Y253:AA253)</f>
        <v>0</v>
      </c>
      <c r="BU253" s="46">
        <f ca="1">SUM(AB253:AD253)</f>
        <v>0</v>
      </c>
      <c r="BV253" s="46">
        <f ca="1">SUM(AE253:AG253)</f>
        <v>0</v>
      </c>
      <c r="BW253" s="46">
        <f ca="1">SUM(AH253:AJ253)</f>
        <v>0</v>
      </c>
      <c r="BX253" s="46">
        <f ca="1">SUM(AK253:AM253)</f>
        <v>0</v>
      </c>
      <c r="BY253" s="46">
        <f ca="1">SUM(AN253:AP253)</f>
        <v>0</v>
      </c>
      <c r="BZ253" s="46">
        <f ca="1">SUM(AQ253:AS253)</f>
        <v>0</v>
      </c>
      <c r="CA253" s="46">
        <f ca="1">SUM(AT253:AV253)</f>
        <v>0</v>
      </c>
      <c r="CB253" s="46">
        <f ca="1">SUM(AW253:AY253)</f>
        <v>0</v>
      </c>
      <c r="CC253" s="46">
        <f ca="1">SUM(AZ253:BB253)</f>
        <v>0</v>
      </c>
      <c r="CD253" s="46">
        <f ca="1">SUM(BC253:BE253)</f>
        <v>0</v>
      </c>
      <c r="CE253" s="46">
        <f ca="1">SUM(BF253:BH253)</f>
        <v>0</v>
      </c>
      <c r="CF253" s="46">
        <f ca="1">SUM(BI253:BK253)</f>
        <v>0</v>
      </c>
      <c r="CH253" s="46">
        <f ca="1">SUM(D253:O253)</f>
        <v>0</v>
      </c>
      <c r="CI253" s="46">
        <f ca="1">SUM(P253:AA253)</f>
        <v>0</v>
      </c>
      <c r="CJ253" s="46">
        <f ca="1">SUM(AB253:AM253)</f>
        <v>0</v>
      </c>
      <c r="CK253" s="46">
        <f ca="1">SUM(AN253:AY253)</f>
        <v>0</v>
      </c>
      <c r="CL253" s="46">
        <f ca="1">SUM(AZ253:BK253)</f>
        <v>0</v>
      </c>
      <c r="CN253" s="65" t="str">
        <f ca="1">IF(AND(ABS(CH253-SUM(D253:O253))&lt;0.0001,ABS(CH253-SUM(BM253:BP253))&lt;0.0001),"Ok","ERROR")</f>
        <v>Ok</v>
      </c>
      <c r="CO253" s="65" t="str">
        <f ca="1">IF(AND(ABS(CI253-SUM(P253:AA253))&lt;0.0001,ABS(CI253-SUM(BQ253:BT253))&lt;0.001),"Ok","ERROR")</f>
        <v>Ok</v>
      </c>
      <c r="CP253" s="65" t="str">
        <f ca="1">IF(AND(ABS(CJ253-SUM(AB253:AM253))&lt;0.0001,ABS(CJ253-SUM(BU253:BX253))&lt;0.0001),"Ok","ERROR")</f>
        <v>Ok</v>
      </c>
      <c r="CQ253" s="65" t="str">
        <f ca="1">IF(AND(ABS(CK253-SUM(AN253:AY253))&lt;0.0001,ABS(CK253-SUM(BY253:CB253))&lt;0.0001),"Ok","ERROR")</f>
        <v>Ok</v>
      </c>
      <c r="CR253" s="65" t="str">
        <f ca="1">IF(AND(ABS(CL253-SUM(AZ253:BK253))&lt;0.0001,ABS(CL253-SUM(CC253:CF253))&lt;0.0001),"Ok","ERROR")</f>
        <v>Ok</v>
      </c>
    </row>
    <row r="254" spans="1:96" s="1" customFormat="1">
      <c r="A254" s="30"/>
      <c r="C254" s="29">
        <f>C190</f>
        <v>0</v>
      </c>
      <c r="D254" s="29">
        <f ca="1">D252+D253</f>
        <v>0</v>
      </c>
      <c r="E254" s="29">
        <f t="shared" ref="E254:BP254" ca="1" si="687">E252+E253</f>
        <v>0</v>
      </c>
      <c r="F254" s="29">
        <f t="shared" ca="1" si="687"/>
        <v>0</v>
      </c>
      <c r="G254" s="29">
        <f t="shared" ca="1" si="687"/>
        <v>0</v>
      </c>
      <c r="H254" s="29">
        <f t="shared" ca="1" si="687"/>
        <v>0</v>
      </c>
      <c r="I254" s="29">
        <f t="shared" ca="1" si="687"/>
        <v>0</v>
      </c>
      <c r="J254" s="29">
        <f t="shared" ca="1" si="687"/>
        <v>0</v>
      </c>
      <c r="K254" s="29">
        <f t="shared" ca="1" si="687"/>
        <v>0</v>
      </c>
      <c r="L254" s="29">
        <f t="shared" ca="1" si="687"/>
        <v>0</v>
      </c>
      <c r="M254" s="29">
        <f t="shared" ca="1" si="687"/>
        <v>0</v>
      </c>
      <c r="N254" s="29">
        <f t="shared" ca="1" si="687"/>
        <v>0</v>
      </c>
      <c r="O254" s="29">
        <f t="shared" ca="1" si="687"/>
        <v>0</v>
      </c>
      <c r="P254" s="29">
        <f t="shared" ca="1" si="687"/>
        <v>0</v>
      </c>
      <c r="Q254" s="29">
        <f t="shared" ca="1" si="687"/>
        <v>0</v>
      </c>
      <c r="R254" s="29">
        <f t="shared" ca="1" si="687"/>
        <v>0</v>
      </c>
      <c r="S254" s="29">
        <f t="shared" ca="1" si="687"/>
        <v>0</v>
      </c>
      <c r="T254" s="29">
        <f t="shared" ca="1" si="687"/>
        <v>0</v>
      </c>
      <c r="U254" s="29">
        <f t="shared" ca="1" si="687"/>
        <v>0</v>
      </c>
      <c r="V254" s="29">
        <f t="shared" ca="1" si="687"/>
        <v>0</v>
      </c>
      <c r="W254" s="29">
        <f t="shared" ca="1" si="687"/>
        <v>0</v>
      </c>
      <c r="X254" s="29">
        <f t="shared" ca="1" si="687"/>
        <v>0</v>
      </c>
      <c r="Y254" s="29">
        <f t="shared" ca="1" si="687"/>
        <v>0</v>
      </c>
      <c r="Z254" s="29">
        <f t="shared" ca="1" si="687"/>
        <v>0</v>
      </c>
      <c r="AA254" s="29">
        <f t="shared" ca="1" si="687"/>
        <v>0</v>
      </c>
      <c r="AB254" s="29">
        <f t="shared" ca="1" si="687"/>
        <v>0</v>
      </c>
      <c r="AC254" s="29">
        <f t="shared" ca="1" si="687"/>
        <v>0</v>
      </c>
      <c r="AD254" s="29">
        <f t="shared" ca="1" si="687"/>
        <v>0</v>
      </c>
      <c r="AE254" s="29">
        <f t="shared" ca="1" si="687"/>
        <v>0</v>
      </c>
      <c r="AF254" s="29">
        <f t="shared" ca="1" si="687"/>
        <v>0</v>
      </c>
      <c r="AG254" s="29">
        <f t="shared" ca="1" si="687"/>
        <v>0</v>
      </c>
      <c r="AH254" s="29">
        <f t="shared" ca="1" si="687"/>
        <v>0</v>
      </c>
      <c r="AI254" s="29">
        <f t="shared" ca="1" si="687"/>
        <v>0</v>
      </c>
      <c r="AJ254" s="29">
        <f t="shared" ca="1" si="687"/>
        <v>0</v>
      </c>
      <c r="AK254" s="29">
        <f t="shared" ca="1" si="687"/>
        <v>0</v>
      </c>
      <c r="AL254" s="29">
        <f t="shared" ca="1" si="687"/>
        <v>0</v>
      </c>
      <c r="AM254" s="29">
        <f t="shared" ca="1" si="687"/>
        <v>0</v>
      </c>
      <c r="AN254" s="29">
        <f t="shared" ca="1" si="687"/>
        <v>0</v>
      </c>
      <c r="AO254" s="29">
        <f t="shared" ca="1" si="687"/>
        <v>0</v>
      </c>
      <c r="AP254" s="29">
        <f t="shared" ca="1" si="687"/>
        <v>0</v>
      </c>
      <c r="AQ254" s="29">
        <f t="shared" ca="1" si="687"/>
        <v>0</v>
      </c>
      <c r="AR254" s="29">
        <f t="shared" ca="1" si="687"/>
        <v>0</v>
      </c>
      <c r="AS254" s="29">
        <f t="shared" ca="1" si="687"/>
        <v>0</v>
      </c>
      <c r="AT254" s="29">
        <f t="shared" ca="1" si="687"/>
        <v>0</v>
      </c>
      <c r="AU254" s="29">
        <f t="shared" ca="1" si="687"/>
        <v>0</v>
      </c>
      <c r="AV254" s="29">
        <f t="shared" ca="1" si="687"/>
        <v>0</v>
      </c>
      <c r="AW254" s="29">
        <f t="shared" ca="1" si="687"/>
        <v>0</v>
      </c>
      <c r="AX254" s="29">
        <f t="shared" ca="1" si="687"/>
        <v>0</v>
      </c>
      <c r="AY254" s="29">
        <f t="shared" ca="1" si="687"/>
        <v>0</v>
      </c>
      <c r="AZ254" s="29">
        <f t="shared" ca="1" si="687"/>
        <v>0</v>
      </c>
      <c r="BA254" s="29">
        <f t="shared" ca="1" si="687"/>
        <v>0</v>
      </c>
      <c r="BB254" s="29">
        <f t="shared" ca="1" si="687"/>
        <v>0</v>
      </c>
      <c r="BC254" s="29">
        <f t="shared" ca="1" si="687"/>
        <v>0</v>
      </c>
      <c r="BD254" s="29">
        <f t="shared" ca="1" si="687"/>
        <v>0</v>
      </c>
      <c r="BE254" s="29">
        <f t="shared" ca="1" si="687"/>
        <v>0</v>
      </c>
      <c r="BF254" s="29">
        <f t="shared" ca="1" si="687"/>
        <v>0</v>
      </c>
      <c r="BG254" s="29">
        <f t="shared" ca="1" si="687"/>
        <v>0</v>
      </c>
      <c r="BH254" s="29">
        <f t="shared" ca="1" si="687"/>
        <v>0</v>
      </c>
      <c r="BI254" s="29">
        <f t="shared" ca="1" si="687"/>
        <v>0</v>
      </c>
      <c r="BJ254" s="29">
        <f t="shared" ca="1" si="687"/>
        <v>0</v>
      </c>
      <c r="BK254" s="29">
        <f t="shared" ca="1" si="687"/>
        <v>0</v>
      </c>
      <c r="BL254" s="59"/>
      <c r="BM254" s="29">
        <f t="shared" ca="1" si="687"/>
        <v>0</v>
      </c>
      <c r="BN254" s="29">
        <f t="shared" ca="1" si="687"/>
        <v>0</v>
      </c>
      <c r="BO254" s="29">
        <f t="shared" ca="1" si="687"/>
        <v>0</v>
      </c>
      <c r="BP254" s="29">
        <f t="shared" ca="1" si="687"/>
        <v>0</v>
      </c>
      <c r="BQ254" s="29">
        <f t="shared" ref="BQ254:CF254" ca="1" si="688">BQ252+BQ253</f>
        <v>0</v>
      </c>
      <c r="BR254" s="29">
        <f t="shared" ca="1" si="688"/>
        <v>0</v>
      </c>
      <c r="BS254" s="29">
        <f t="shared" ca="1" si="688"/>
        <v>0</v>
      </c>
      <c r="BT254" s="29">
        <f t="shared" ca="1" si="688"/>
        <v>0</v>
      </c>
      <c r="BU254" s="29">
        <f t="shared" ca="1" si="688"/>
        <v>0</v>
      </c>
      <c r="BV254" s="29">
        <f t="shared" ca="1" si="688"/>
        <v>0</v>
      </c>
      <c r="BW254" s="29">
        <f t="shared" ca="1" si="688"/>
        <v>0</v>
      </c>
      <c r="BX254" s="29">
        <f t="shared" ca="1" si="688"/>
        <v>0</v>
      </c>
      <c r="BY254" s="29">
        <f t="shared" ca="1" si="688"/>
        <v>0</v>
      </c>
      <c r="BZ254" s="29">
        <f t="shared" ca="1" si="688"/>
        <v>0</v>
      </c>
      <c r="CA254" s="29">
        <f t="shared" ca="1" si="688"/>
        <v>0</v>
      </c>
      <c r="CB254" s="29">
        <f t="shared" ca="1" si="688"/>
        <v>0</v>
      </c>
      <c r="CC254" s="29">
        <f t="shared" ca="1" si="688"/>
        <v>0</v>
      </c>
      <c r="CD254" s="29">
        <f t="shared" ca="1" si="688"/>
        <v>0</v>
      </c>
      <c r="CE254" s="29">
        <f t="shared" ca="1" si="688"/>
        <v>0</v>
      </c>
      <c r="CF254" s="29">
        <f t="shared" ca="1" si="688"/>
        <v>0</v>
      </c>
      <c r="CG254" s="59"/>
      <c r="CH254" s="29">
        <f ca="1">CH252+CH253</f>
        <v>0</v>
      </c>
      <c r="CI254" s="29">
        <f ca="1">CI252+CI253</f>
        <v>0</v>
      </c>
      <c r="CJ254" s="29">
        <f ca="1">CJ252+CJ253</f>
        <v>0</v>
      </c>
      <c r="CK254" s="29">
        <f ca="1">CK252+CK253</f>
        <v>0</v>
      </c>
      <c r="CL254" s="29">
        <f ca="1">CL252+CL253</f>
        <v>0</v>
      </c>
      <c r="CM254" s="59"/>
      <c r="CN254" s="66" t="str">
        <f ca="1">IF(AND(ABS(CH254-BP254)&lt;0.0001,ABS(CH254-O254)&lt;0.0001),"Ok","ERROR")</f>
        <v>Ok</v>
      </c>
      <c r="CO254" s="66" t="str">
        <f ca="1">IF(AND(ABS(CI254-BT254)&lt;0.0001,ABS(CI254-AA254)&lt;0.0001),"Ok","ERROR")</f>
        <v>Ok</v>
      </c>
      <c r="CP254" s="66" t="str">
        <f ca="1">IF(AND(ABS(CJ254-BX254)&lt;0.0001,ABS(CJ254-AM254)&lt;0.0001),"Ok","ERROR")</f>
        <v>Ok</v>
      </c>
      <c r="CQ254" s="66" t="str">
        <f ca="1">IF(AND(ABS(CK254-CB254)&lt;0.0001,ABS(CK254-AY254)&lt;0.0001),"Ok","ERROR")</f>
        <v>Ok</v>
      </c>
      <c r="CR254" s="66" t="str">
        <f ca="1">IF(AND(ABS(CL254-CF254)&lt;0.0001,ABS(CL254-BK254)&lt;0.0001),"Ok","ERROR")</f>
        <v>Ok</v>
      </c>
    </row>
    <row r="255" spans="1:96">
      <c r="C255" s="19"/>
      <c r="D255" s="19">
        <v>0</v>
      </c>
      <c r="E255" s="19">
        <f t="shared" ref="E255:AJ255" ca="1" si="689">(2*E252*E10)/(2-E10)</f>
        <v>0</v>
      </c>
      <c r="F255" s="19">
        <f t="shared" ca="1" si="689"/>
        <v>0</v>
      </c>
      <c r="G255" s="19">
        <f t="shared" ca="1" si="689"/>
        <v>0</v>
      </c>
      <c r="H255" s="19">
        <f t="shared" ca="1" si="689"/>
        <v>0</v>
      </c>
      <c r="I255" s="19">
        <f t="shared" ca="1" si="689"/>
        <v>0</v>
      </c>
      <c r="J255" s="19">
        <f t="shared" ca="1" si="689"/>
        <v>0</v>
      </c>
      <c r="K255" s="19">
        <f t="shared" ca="1" si="689"/>
        <v>0</v>
      </c>
      <c r="L255" s="19">
        <f t="shared" ca="1" si="689"/>
        <v>0</v>
      </c>
      <c r="M255" s="19">
        <f t="shared" ca="1" si="689"/>
        <v>0</v>
      </c>
      <c r="N255" s="19">
        <f t="shared" ca="1" si="689"/>
        <v>0</v>
      </c>
      <c r="O255" s="19">
        <f t="shared" ca="1" si="689"/>
        <v>0</v>
      </c>
      <c r="P255" s="19">
        <f t="shared" ca="1" si="689"/>
        <v>0</v>
      </c>
      <c r="Q255" s="19">
        <f t="shared" ca="1" si="689"/>
        <v>0</v>
      </c>
      <c r="R255" s="19">
        <f t="shared" ca="1" si="689"/>
        <v>0</v>
      </c>
      <c r="S255" s="19">
        <f t="shared" ca="1" si="689"/>
        <v>0</v>
      </c>
      <c r="T255" s="19">
        <f t="shared" ca="1" si="689"/>
        <v>0</v>
      </c>
      <c r="U255" s="19">
        <f t="shared" ca="1" si="689"/>
        <v>0</v>
      </c>
      <c r="V255" s="19">
        <f t="shared" ca="1" si="689"/>
        <v>0</v>
      </c>
      <c r="W255" s="19">
        <f t="shared" ca="1" si="689"/>
        <v>0</v>
      </c>
      <c r="X255" s="19">
        <f t="shared" ca="1" si="689"/>
        <v>0</v>
      </c>
      <c r="Y255" s="19">
        <f t="shared" ca="1" si="689"/>
        <v>0</v>
      </c>
      <c r="Z255" s="19">
        <f t="shared" ca="1" si="689"/>
        <v>0</v>
      </c>
      <c r="AA255" s="19">
        <f t="shared" ca="1" si="689"/>
        <v>0</v>
      </c>
      <c r="AB255" s="19">
        <f t="shared" ca="1" si="689"/>
        <v>0</v>
      </c>
      <c r="AC255" s="19">
        <f t="shared" ca="1" si="689"/>
        <v>0</v>
      </c>
      <c r="AD255" s="19">
        <f t="shared" ca="1" si="689"/>
        <v>0</v>
      </c>
      <c r="AE255" s="19">
        <f t="shared" ca="1" si="689"/>
        <v>0</v>
      </c>
      <c r="AF255" s="19">
        <f t="shared" ca="1" si="689"/>
        <v>0</v>
      </c>
      <c r="AG255" s="19">
        <f t="shared" ca="1" si="689"/>
        <v>0</v>
      </c>
      <c r="AH255" s="19">
        <f t="shared" ca="1" si="689"/>
        <v>0</v>
      </c>
      <c r="AI255" s="19">
        <f t="shared" ca="1" si="689"/>
        <v>0</v>
      </c>
      <c r="AJ255" s="19">
        <f t="shared" ca="1" si="689"/>
        <v>0</v>
      </c>
      <c r="AK255" s="19">
        <f t="shared" ref="AK255:BK255" ca="1" si="690">(2*AK252*AK10)/(2-AK10)</f>
        <v>0</v>
      </c>
      <c r="AL255" s="19">
        <f t="shared" ca="1" si="690"/>
        <v>0</v>
      </c>
      <c r="AM255" s="19">
        <f t="shared" ca="1" si="690"/>
        <v>0</v>
      </c>
      <c r="AN255" s="19">
        <f t="shared" ca="1" si="690"/>
        <v>0</v>
      </c>
      <c r="AO255" s="19">
        <f t="shared" ca="1" si="690"/>
        <v>0</v>
      </c>
      <c r="AP255" s="19">
        <f t="shared" ca="1" si="690"/>
        <v>0</v>
      </c>
      <c r="AQ255" s="19">
        <f t="shared" ca="1" si="690"/>
        <v>0</v>
      </c>
      <c r="AR255" s="19">
        <f t="shared" ca="1" si="690"/>
        <v>0</v>
      </c>
      <c r="AS255" s="19">
        <f t="shared" ca="1" si="690"/>
        <v>0</v>
      </c>
      <c r="AT255" s="19">
        <f t="shared" ca="1" si="690"/>
        <v>0</v>
      </c>
      <c r="AU255" s="19">
        <f t="shared" ca="1" si="690"/>
        <v>0</v>
      </c>
      <c r="AV255" s="19">
        <f t="shared" ca="1" si="690"/>
        <v>0</v>
      </c>
      <c r="AW255" s="19">
        <f t="shared" ca="1" si="690"/>
        <v>0</v>
      </c>
      <c r="AX255" s="19">
        <f t="shared" ca="1" si="690"/>
        <v>0</v>
      </c>
      <c r="AY255" s="19">
        <f t="shared" ca="1" si="690"/>
        <v>0</v>
      </c>
      <c r="AZ255" s="19">
        <f t="shared" ca="1" si="690"/>
        <v>0</v>
      </c>
      <c r="BA255" s="19">
        <f t="shared" ca="1" si="690"/>
        <v>0</v>
      </c>
      <c r="BB255" s="19">
        <f t="shared" ca="1" si="690"/>
        <v>0</v>
      </c>
      <c r="BC255" s="19">
        <f t="shared" ca="1" si="690"/>
        <v>0</v>
      </c>
      <c r="BD255" s="19">
        <f t="shared" ca="1" si="690"/>
        <v>0</v>
      </c>
      <c r="BE255" s="19">
        <f t="shared" ca="1" si="690"/>
        <v>0</v>
      </c>
      <c r="BF255" s="19">
        <f t="shared" ca="1" si="690"/>
        <v>0</v>
      </c>
      <c r="BG255" s="19">
        <f t="shared" ca="1" si="690"/>
        <v>0</v>
      </c>
      <c r="BH255" s="19">
        <f t="shared" ca="1" si="690"/>
        <v>0</v>
      </c>
      <c r="BI255" s="19">
        <f t="shared" ca="1" si="690"/>
        <v>0</v>
      </c>
      <c r="BJ255" s="19">
        <f t="shared" ca="1" si="690"/>
        <v>0</v>
      </c>
      <c r="BK255" s="19">
        <f t="shared" ca="1" si="690"/>
        <v>0</v>
      </c>
      <c r="BM255" s="17">
        <f ca="1">SUM(D255:F255)</f>
        <v>0</v>
      </c>
      <c r="BN255" s="17">
        <f ca="1">SUM(G255:I255)</f>
        <v>0</v>
      </c>
      <c r="BO255" s="17">
        <f ca="1">SUM(J255:L255)</f>
        <v>0</v>
      </c>
      <c r="BP255" s="17">
        <f ca="1">SUM(M255:O255)</f>
        <v>0</v>
      </c>
      <c r="BQ255" s="17">
        <f ca="1">SUM(P255:R255)</f>
        <v>0</v>
      </c>
      <c r="BR255" s="17">
        <f ca="1">SUM(S255:U255)</f>
        <v>0</v>
      </c>
      <c r="BS255" s="17">
        <f ca="1">SUM(V255:X255)</f>
        <v>0</v>
      </c>
      <c r="BT255" s="17">
        <f ca="1">SUM(Y255:AA255)</f>
        <v>0</v>
      </c>
      <c r="BU255" s="17">
        <f ca="1">SUM(AB255:AD255)</f>
        <v>0</v>
      </c>
      <c r="BV255" s="17">
        <f ca="1">SUM(AE255:AG255)</f>
        <v>0</v>
      </c>
      <c r="BW255" s="17">
        <f ca="1">SUM(AH255:AJ255)</f>
        <v>0</v>
      </c>
      <c r="BX255" s="17">
        <f ca="1">SUM(AK255:AM255)</f>
        <v>0</v>
      </c>
      <c r="BY255" s="17">
        <f ca="1">SUM(AN255:AP255)</f>
        <v>0</v>
      </c>
      <c r="BZ255" s="17">
        <f ca="1">SUM(AQ255:AS255)</f>
        <v>0</v>
      </c>
      <c r="CA255" s="17">
        <f ca="1">SUM(AT255:AV255)</f>
        <v>0</v>
      </c>
      <c r="CB255" s="17">
        <f ca="1">SUM(AW255:AY255)</f>
        <v>0</v>
      </c>
      <c r="CC255" s="17">
        <f ca="1">SUM(AZ255:BB255)</f>
        <v>0</v>
      </c>
      <c r="CD255" s="17">
        <f ca="1">SUM(BC255:BE255)</f>
        <v>0</v>
      </c>
      <c r="CE255" s="17">
        <f ca="1">SUM(BF255:BH255)</f>
        <v>0</v>
      </c>
      <c r="CF255" s="17">
        <f ca="1">SUM(BI255:BK255)</f>
        <v>0</v>
      </c>
      <c r="CH255" s="17">
        <f ca="1">SUM(D255:O255)</f>
        <v>0</v>
      </c>
      <c r="CI255" s="17">
        <f ca="1">SUM(P255:AA255)</f>
        <v>0</v>
      </c>
      <c r="CJ255" s="17">
        <f ca="1">SUM(AB255:AM255)</f>
        <v>0</v>
      </c>
      <c r="CK255" s="17">
        <f ca="1">SUM(AN255:AY255)</f>
        <v>0</v>
      </c>
      <c r="CL255" s="17">
        <f ca="1">SUM(AZ255:BK255)</f>
        <v>0</v>
      </c>
      <c r="CN255" s="65" t="str">
        <f ca="1">IF(AND(ABS(CH255-SUM(D255:O255))&lt;0.0001,ABS(CH255-SUM(BM255:BP255))&lt;0.0001),"Ok","ERROR")</f>
        <v>Ok</v>
      </c>
      <c r="CO255" s="65" t="str">
        <f ca="1">IF(AND(ABS(CI255-SUM(P255:AA255))&lt;0.0001,ABS(CI255-SUM(BQ255:BT255))&lt;0.001),"Ok","ERROR")</f>
        <v>Ok</v>
      </c>
      <c r="CP255" s="65" t="str">
        <f ca="1">IF(AND(ABS(CJ255-SUM(AB255:AM255))&lt;0.0001,ABS(CJ255-SUM(BU255:BX255))&lt;0.0001),"Ok","ERROR")</f>
        <v>Ok</v>
      </c>
      <c r="CQ255" s="65" t="str">
        <f ca="1">IF(AND(ABS(CK255-SUM(AN255:AY255))&lt;0.0001,ABS(CK255-SUM(BY255:CB255))&lt;0.0001),"Ok","ERROR")</f>
        <v>Ok</v>
      </c>
      <c r="CR255" s="65" t="str">
        <f ca="1">IF(AND(ABS(CL255-SUM(AZ255:BK255))&lt;0.0001,ABS(CL255-SUM(CC255:CF255))&lt;0.0001),"Ok","ERROR")</f>
        <v>Ok</v>
      </c>
    </row>
    <row r="256" spans="1:96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H256" s="17"/>
      <c r="CI256" s="17"/>
      <c r="CJ256" s="17"/>
      <c r="CK256" s="17"/>
      <c r="CL256" s="17"/>
      <c r="CN256" s="65"/>
      <c r="CO256" s="65"/>
      <c r="CP256" s="65"/>
      <c r="CQ256" s="65"/>
      <c r="CR256" s="65"/>
    </row>
    <row r="257" spans="1:96" s="4" customFormat="1">
      <c r="A257" s="5" t="s">
        <v>48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6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58"/>
      <c r="CH257" s="10"/>
      <c r="CI257" s="10"/>
      <c r="CJ257" s="10"/>
      <c r="CK257" s="10"/>
      <c r="CL257" s="10"/>
      <c r="CM257" s="58"/>
      <c r="CN257" s="58"/>
      <c r="CO257" s="58"/>
      <c r="CP257" s="58"/>
      <c r="CQ257" s="58"/>
      <c r="CR257" s="58"/>
    </row>
    <row r="259" spans="1:96">
      <c r="A259" t="str">
        <f>A111</f>
        <v>Total Revenues</v>
      </c>
      <c r="D259" s="19">
        <f t="shared" ref="D259:AI259" si="691">D111</f>
        <v>0</v>
      </c>
      <c r="E259" s="19">
        <f t="shared" si="691"/>
        <v>0</v>
      </c>
      <c r="F259" s="19">
        <f t="shared" si="691"/>
        <v>0</v>
      </c>
      <c r="G259" s="19">
        <f t="shared" si="691"/>
        <v>0</v>
      </c>
      <c r="H259" s="19">
        <f t="shared" si="691"/>
        <v>0</v>
      </c>
      <c r="I259" s="19">
        <f t="shared" si="691"/>
        <v>0</v>
      </c>
      <c r="J259" s="19">
        <f t="shared" si="691"/>
        <v>0</v>
      </c>
      <c r="K259" s="19">
        <f t="shared" si="691"/>
        <v>0</v>
      </c>
      <c r="L259" s="19">
        <f t="shared" si="691"/>
        <v>0</v>
      </c>
      <c r="M259" s="19">
        <f t="shared" si="691"/>
        <v>0</v>
      </c>
      <c r="N259" s="19">
        <f t="shared" si="691"/>
        <v>0</v>
      </c>
      <c r="O259" s="19">
        <f t="shared" si="691"/>
        <v>0</v>
      </c>
      <c r="P259" s="19">
        <f t="shared" si="691"/>
        <v>0</v>
      </c>
      <c r="Q259" s="19">
        <f t="shared" si="691"/>
        <v>0</v>
      </c>
      <c r="R259" s="19">
        <f t="shared" si="691"/>
        <v>0</v>
      </c>
      <c r="S259" s="19">
        <f t="shared" si="691"/>
        <v>0</v>
      </c>
      <c r="T259" s="19">
        <f t="shared" si="691"/>
        <v>0</v>
      </c>
      <c r="U259" s="19">
        <f t="shared" si="691"/>
        <v>0</v>
      </c>
      <c r="V259" s="19">
        <f t="shared" si="691"/>
        <v>0</v>
      </c>
      <c r="W259" s="19">
        <f t="shared" si="691"/>
        <v>0</v>
      </c>
      <c r="X259" s="19">
        <f t="shared" si="691"/>
        <v>0</v>
      </c>
      <c r="Y259" s="19">
        <f t="shared" si="691"/>
        <v>0</v>
      </c>
      <c r="Z259" s="19">
        <f t="shared" si="691"/>
        <v>0</v>
      </c>
      <c r="AA259" s="19">
        <f t="shared" si="691"/>
        <v>0</v>
      </c>
      <c r="AB259" s="19">
        <f t="shared" si="691"/>
        <v>0</v>
      </c>
      <c r="AC259" s="19">
        <f t="shared" si="691"/>
        <v>0</v>
      </c>
      <c r="AD259" s="19">
        <f t="shared" si="691"/>
        <v>0</v>
      </c>
      <c r="AE259" s="19">
        <f t="shared" si="691"/>
        <v>0</v>
      </c>
      <c r="AF259" s="19">
        <f t="shared" si="691"/>
        <v>0</v>
      </c>
      <c r="AG259" s="19">
        <f t="shared" si="691"/>
        <v>0</v>
      </c>
      <c r="AH259" s="19">
        <f t="shared" si="691"/>
        <v>0</v>
      </c>
      <c r="AI259" s="19">
        <f t="shared" si="691"/>
        <v>0</v>
      </c>
      <c r="AJ259" s="19">
        <f t="shared" ref="AJ259:BK259" si="692">AJ111</f>
        <v>0</v>
      </c>
      <c r="AK259" s="19">
        <f t="shared" si="692"/>
        <v>0</v>
      </c>
      <c r="AL259" s="19">
        <f t="shared" si="692"/>
        <v>0</v>
      </c>
      <c r="AM259" s="19">
        <f t="shared" si="692"/>
        <v>0</v>
      </c>
      <c r="AN259" s="19">
        <f t="shared" si="692"/>
        <v>0</v>
      </c>
      <c r="AO259" s="19">
        <f t="shared" si="692"/>
        <v>0</v>
      </c>
      <c r="AP259" s="19">
        <f t="shared" si="692"/>
        <v>0</v>
      </c>
      <c r="AQ259" s="19">
        <f t="shared" si="692"/>
        <v>0</v>
      </c>
      <c r="AR259" s="19">
        <f t="shared" si="692"/>
        <v>0</v>
      </c>
      <c r="AS259" s="19">
        <f t="shared" si="692"/>
        <v>0</v>
      </c>
      <c r="AT259" s="19">
        <f t="shared" si="692"/>
        <v>0</v>
      </c>
      <c r="AU259" s="19">
        <f t="shared" si="692"/>
        <v>0</v>
      </c>
      <c r="AV259" s="19">
        <f t="shared" si="692"/>
        <v>0</v>
      </c>
      <c r="AW259" s="19">
        <f t="shared" si="692"/>
        <v>0</v>
      </c>
      <c r="AX259" s="19">
        <f t="shared" si="692"/>
        <v>0</v>
      </c>
      <c r="AY259" s="19">
        <f t="shared" si="692"/>
        <v>0</v>
      </c>
      <c r="AZ259" s="19">
        <f t="shared" si="692"/>
        <v>0</v>
      </c>
      <c r="BA259" s="19">
        <f t="shared" si="692"/>
        <v>0</v>
      </c>
      <c r="BB259" s="19">
        <f t="shared" si="692"/>
        <v>0</v>
      </c>
      <c r="BC259" s="19">
        <f t="shared" si="692"/>
        <v>0</v>
      </c>
      <c r="BD259" s="19">
        <f t="shared" si="692"/>
        <v>0</v>
      </c>
      <c r="BE259" s="19">
        <f t="shared" si="692"/>
        <v>0</v>
      </c>
      <c r="BF259" s="19">
        <f t="shared" si="692"/>
        <v>0</v>
      </c>
      <c r="BG259" s="19">
        <f t="shared" si="692"/>
        <v>0</v>
      </c>
      <c r="BH259" s="19">
        <f t="shared" si="692"/>
        <v>0</v>
      </c>
      <c r="BI259" s="19">
        <f t="shared" si="692"/>
        <v>0</v>
      </c>
      <c r="BJ259" s="19">
        <f t="shared" si="692"/>
        <v>0</v>
      </c>
      <c r="BK259" s="19">
        <f t="shared" si="692"/>
        <v>0</v>
      </c>
      <c r="BM259" s="17">
        <f t="shared" ref="BM259:BM264" si="693">SUM(D259:F259)</f>
        <v>0</v>
      </c>
      <c r="BN259" s="17">
        <f t="shared" ref="BN259:BN264" si="694">SUM(G259:I259)</f>
        <v>0</v>
      </c>
      <c r="BO259" s="17">
        <f t="shared" ref="BO259:BO264" si="695">SUM(J259:L259)</f>
        <v>0</v>
      </c>
      <c r="BP259" s="17">
        <f t="shared" ref="BP259:BP264" si="696">SUM(M259:O259)</f>
        <v>0</v>
      </c>
      <c r="BQ259" s="17">
        <f t="shared" ref="BQ259:BQ264" si="697">SUM(P259:R259)</f>
        <v>0</v>
      </c>
      <c r="BR259" s="17">
        <f t="shared" ref="BR259:BR264" si="698">SUM(S259:U259)</f>
        <v>0</v>
      </c>
      <c r="BS259" s="17">
        <f t="shared" ref="BS259:BS264" si="699">SUM(V259:X259)</f>
        <v>0</v>
      </c>
      <c r="BT259" s="17">
        <f t="shared" ref="BT259:BT264" si="700">SUM(Y259:AA259)</f>
        <v>0</v>
      </c>
      <c r="BU259" s="17">
        <f t="shared" ref="BU259:BU264" si="701">SUM(AB259:AD259)</f>
        <v>0</v>
      </c>
      <c r="BV259" s="17">
        <f t="shared" ref="BV259:BV264" si="702">SUM(AE259:AG259)</f>
        <v>0</v>
      </c>
      <c r="BW259" s="17">
        <f t="shared" ref="BW259:BW264" si="703">SUM(AH259:AJ259)</f>
        <v>0</v>
      </c>
      <c r="BX259" s="17">
        <f t="shared" ref="BX259:BX264" si="704">SUM(AK259:AM259)</f>
        <v>0</v>
      </c>
      <c r="BY259" s="17">
        <f t="shared" ref="BY259:BY264" si="705">SUM(AN259:AP259)</f>
        <v>0</v>
      </c>
      <c r="BZ259" s="17">
        <f t="shared" ref="BZ259:BZ264" si="706">SUM(AQ259:AS259)</f>
        <v>0</v>
      </c>
      <c r="CA259" s="17">
        <f t="shared" ref="CA259:CA264" si="707">SUM(AT259:AV259)</f>
        <v>0</v>
      </c>
      <c r="CB259" s="17">
        <f t="shared" ref="CB259:CB264" si="708">SUM(AW259:AY259)</f>
        <v>0</v>
      </c>
      <c r="CC259" s="17">
        <f t="shared" ref="CC259:CC264" si="709">SUM(AZ259:BB259)</f>
        <v>0</v>
      </c>
      <c r="CD259" s="17">
        <f t="shared" ref="CD259:CD264" si="710">SUM(BC259:BE259)</f>
        <v>0</v>
      </c>
      <c r="CE259" s="17">
        <f t="shared" ref="CE259:CE264" si="711">SUM(BF259:BH259)</f>
        <v>0</v>
      </c>
      <c r="CF259" s="17">
        <f t="shared" ref="CF259:CF264" si="712">SUM(BI259:BK259)</f>
        <v>0</v>
      </c>
      <c r="CH259" s="17">
        <f t="shared" ref="CH259:CH264" si="713">SUM(D259:O259)</f>
        <v>0</v>
      </c>
      <c r="CI259" s="17">
        <f t="shared" ref="CI259:CI264" si="714">SUM(P259:AA259)</f>
        <v>0</v>
      </c>
      <c r="CJ259" s="17">
        <f t="shared" ref="CJ259:CJ264" si="715">SUM(AB259:AM259)</f>
        <v>0</v>
      </c>
      <c r="CK259" s="17">
        <f t="shared" ref="CK259:CK264" si="716">SUM(AN259:AY259)</f>
        <v>0</v>
      </c>
      <c r="CL259" s="17">
        <f t="shared" ref="CL259:CL264" si="717">SUM(AZ259:BK259)</f>
        <v>0</v>
      </c>
      <c r="CN259" s="65" t="str">
        <f t="shared" ref="CN259:CN264" si="718">IF(AND(ABS(CH259-SUM(D259:O259))&lt;0.0001,ABS(CH259-SUM(BM259:BP259))&lt;0.0001),"Ok","ERROR")</f>
        <v>Ok</v>
      </c>
      <c r="CO259" s="65" t="str">
        <f t="shared" ref="CO259:CO264" si="719">IF(AND(ABS(CI259-SUM(P259:AA259))&lt;0.0001,ABS(CI259-SUM(BQ259:BT259))&lt;0.001),"Ok","ERROR")</f>
        <v>Ok</v>
      </c>
      <c r="CP259" s="65" t="str">
        <f t="shared" ref="CP259:CP264" si="720">IF(AND(ABS(CJ259-SUM(AB259:AM259))&lt;0.0001,ABS(CJ259-SUM(BU259:BX259))&lt;0.0001),"Ok","ERROR")</f>
        <v>Ok</v>
      </c>
      <c r="CQ259" s="65" t="str">
        <f t="shared" ref="CQ259:CQ264" si="721">IF(AND(ABS(CK259-SUM(AN259:AY259))&lt;0.0001,ABS(CK259-SUM(BY259:CB259))&lt;0.0001),"Ok","ERROR")</f>
        <v>Ok</v>
      </c>
      <c r="CR259" s="65" t="str">
        <f t="shared" ref="CR259:CR264" si="722">IF(AND(ABS(CL259-SUM(AZ259:BK259))&lt;0.0001,ABS(CL259-SUM(CC259:CF259))&lt;0.0001),"Ok","ERROR")</f>
        <v>Ok</v>
      </c>
    </row>
    <row r="260" spans="1:96">
      <c r="A260" t="str">
        <f>A116</f>
        <v>Total Cost of Goods Sold</v>
      </c>
      <c r="C260" s="19"/>
      <c r="D260" s="19">
        <f t="shared" ref="D260:AI260" si="723">D116</f>
        <v>0</v>
      </c>
      <c r="E260" s="19">
        <f t="shared" si="723"/>
        <v>0</v>
      </c>
      <c r="F260" s="19">
        <f t="shared" si="723"/>
        <v>0</v>
      </c>
      <c r="G260" s="19">
        <f t="shared" si="723"/>
        <v>0</v>
      </c>
      <c r="H260" s="19">
        <f t="shared" si="723"/>
        <v>0</v>
      </c>
      <c r="I260" s="19">
        <f t="shared" si="723"/>
        <v>0</v>
      </c>
      <c r="J260" s="19">
        <f t="shared" si="723"/>
        <v>0</v>
      </c>
      <c r="K260" s="19">
        <f t="shared" si="723"/>
        <v>0</v>
      </c>
      <c r="L260" s="19">
        <f t="shared" si="723"/>
        <v>0</v>
      </c>
      <c r="M260" s="19">
        <f t="shared" si="723"/>
        <v>0</v>
      </c>
      <c r="N260" s="19">
        <f t="shared" si="723"/>
        <v>0</v>
      </c>
      <c r="O260" s="19">
        <f t="shared" si="723"/>
        <v>0</v>
      </c>
      <c r="P260" s="19">
        <f t="shared" si="723"/>
        <v>0</v>
      </c>
      <c r="Q260" s="19">
        <f t="shared" si="723"/>
        <v>0</v>
      </c>
      <c r="R260" s="19">
        <f t="shared" si="723"/>
        <v>0</v>
      </c>
      <c r="S260" s="19">
        <f t="shared" si="723"/>
        <v>0</v>
      </c>
      <c r="T260" s="19">
        <f t="shared" si="723"/>
        <v>0</v>
      </c>
      <c r="U260" s="19">
        <f t="shared" si="723"/>
        <v>0</v>
      </c>
      <c r="V260" s="19">
        <f t="shared" si="723"/>
        <v>0</v>
      </c>
      <c r="W260" s="19">
        <f t="shared" si="723"/>
        <v>0</v>
      </c>
      <c r="X260" s="19">
        <f t="shared" si="723"/>
        <v>0</v>
      </c>
      <c r="Y260" s="19">
        <f t="shared" si="723"/>
        <v>0</v>
      </c>
      <c r="Z260" s="19">
        <f t="shared" si="723"/>
        <v>0</v>
      </c>
      <c r="AA260" s="19">
        <f t="shared" si="723"/>
        <v>0</v>
      </c>
      <c r="AB260" s="19">
        <f t="shared" si="723"/>
        <v>0</v>
      </c>
      <c r="AC260" s="19">
        <f t="shared" si="723"/>
        <v>0</v>
      </c>
      <c r="AD260" s="19">
        <f t="shared" si="723"/>
        <v>0</v>
      </c>
      <c r="AE260" s="19">
        <f t="shared" si="723"/>
        <v>0</v>
      </c>
      <c r="AF260" s="19">
        <f t="shared" si="723"/>
        <v>0</v>
      </c>
      <c r="AG260" s="19">
        <f t="shared" si="723"/>
        <v>0</v>
      </c>
      <c r="AH260" s="19">
        <f t="shared" si="723"/>
        <v>0</v>
      </c>
      <c r="AI260" s="19">
        <f t="shared" si="723"/>
        <v>0</v>
      </c>
      <c r="AJ260" s="19">
        <f t="shared" ref="AJ260:BK260" si="724">AJ116</f>
        <v>0</v>
      </c>
      <c r="AK260" s="19">
        <f t="shared" si="724"/>
        <v>0</v>
      </c>
      <c r="AL260" s="19">
        <f t="shared" si="724"/>
        <v>0</v>
      </c>
      <c r="AM260" s="19">
        <f t="shared" si="724"/>
        <v>0</v>
      </c>
      <c r="AN260" s="19">
        <f t="shared" si="724"/>
        <v>0</v>
      </c>
      <c r="AO260" s="19">
        <f t="shared" si="724"/>
        <v>0</v>
      </c>
      <c r="AP260" s="19">
        <f t="shared" si="724"/>
        <v>0</v>
      </c>
      <c r="AQ260" s="19">
        <f t="shared" si="724"/>
        <v>0</v>
      </c>
      <c r="AR260" s="19">
        <f t="shared" si="724"/>
        <v>0</v>
      </c>
      <c r="AS260" s="19">
        <f t="shared" si="724"/>
        <v>0</v>
      </c>
      <c r="AT260" s="19">
        <f t="shared" si="724"/>
        <v>0</v>
      </c>
      <c r="AU260" s="19">
        <f t="shared" si="724"/>
        <v>0</v>
      </c>
      <c r="AV260" s="19">
        <f t="shared" si="724"/>
        <v>0</v>
      </c>
      <c r="AW260" s="19">
        <f t="shared" si="724"/>
        <v>0</v>
      </c>
      <c r="AX260" s="19">
        <f t="shared" si="724"/>
        <v>0</v>
      </c>
      <c r="AY260" s="19">
        <f t="shared" si="724"/>
        <v>0</v>
      </c>
      <c r="AZ260" s="19">
        <f t="shared" si="724"/>
        <v>0</v>
      </c>
      <c r="BA260" s="19">
        <f t="shared" si="724"/>
        <v>0</v>
      </c>
      <c r="BB260" s="19">
        <f t="shared" si="724"/>
        <v>0</v>
      </c>
      <c r="BC260" s="19">
        <f t="shared" si="724"/>
        <v>0</v>
      </c>
      <c r="BD260" s="19">
        <f t="shared" si="724"/>
        <v>0</v>
      </c>
      <c r="BE260" s="19">
        <f t="shared" si="724"/>
        <v>0</v>
      </c>
      <c r="BF260" s="19">
        <f t="shared" si="724"/>
        <v>0</v>
      </c>
      <c r="BG260" s="19">
        <f t="shared" si="724"/>
        <v>0</v>
      </c>
      <c r="BH260" s="19">
        <f t="shared" si="724"/>
        <v>0</v>
      </c>
      <c r="BI260" s="19">
        <f t="shared" si="724"/>
        <v>0</v>
      </c>
      <c r="BJ260" s="19">
        <f t="shared" si="724"/>
        <v>0</v>
      </c>
      <c r="BK260" s="19">
        <f t="shared" si="724"/>
        <v>0</v>
      </c>
      <c r="BM260" s="17">
        <f t="shared" si="693"/>
        <v>0</v>
      </c>
      <c r="BN260" s="17">
        <f t="shared" si="694"/>
        <v>0</v>
      </c>
      <c r="BO260" s="17">
        <f t="shared" si="695"/>
        <v>0</v>
      </c>
      <c r="BP260" s="17">
        <f t="shared" si="696"/>
        <v>0</v>
      </c>
      <c r="BQ260" s="17">
        <f t="shared" si="697"/>
        <v>0</v>
      </c>
      <c r="BR260" s="17">
        <f t="shared" si="698"/>
        <v>0</v>
      </c>
      <c r="BS260" s="17">
        <f t="shared" si="699"/>
        <v>0</v>
      </c>
      <c r="BT260" s="17">
        <f t="shared" si="700"/>
        <v>0</v>
      </c>
      <c r="BU260" s="17">
        <f t="shared" si="701"/>
        <v>0</v>
      </c>
      <c r="BV260" s="17">
        <f t="shared" si="702"/>
        <v>0</v>
      </c>
      <c r="BW260" s="17">
        <f t="shared" si="703"/>
        <v>0</v>
      </c>
      <c r="BX260" s="17">
        <f t="shared" si="704"/>
        <v>0</v>
      </c>
      <c r="BY260" s="17">
        <f t="shared" si="705"/>
        <v>0</v>
      </c>
      <c r="BZ260" s="17">
        <f t="shared" si="706"/>
        <v>0</v>
      </c>
      <c r="CA260" s="17">
        <f t="shared" si="707"/>
        <v>0</v>
      </c>
      <c r="CB260" s="17">
        <f t="shared" si="708"/>
        <v>0</v>
      </c>
      <c r="CC260" s="17">
        <f t="shared" si="709"/>
        <v>0</v>
      </c>
      <c r="CD260" s="17">
        <f t="shared" si="710"/>
        <v>0</v>
      </c>
      <c r="CE260" s="17">
        <f t="shared" si="711"/>
        <v>0</v>
      </c>
      <c r="CF260" s="17">
        <f t="shared" si="712"/>
        <v>0</v>
      </c>
      <c r="CH260" s="17">
        <f t="shared" si="713"/>
        <v>0</v>
      </c>
      <c r="CI260" s="17">
        <f t="shared" si="714"/>
        <v>0</v>
      </c>
      <c r="CJ260" s="17">
        <f t="shared" si="715"/>
        <v>0</v>
      </c>
      <c r="CK260" s="17">
        <f t="shared" si="716"/>
        <v>0</v>
      </c>
      <c r="CL260" s="17">
        <f t="shared" si="717"/>
        <v>0</v>
      </c>
      <c r="CN260" s="65" t="str">
        <f t="shared" si="718"/>
        <v>Ok</v>
      </c>
      <c r="CO260" s="65" t="str">
        <f t="shared" si="719"/>
        <v>Ok</v>
      </c>
      <c r="CP260" s="65" t="str">
        <f t="shared" si="720"/>
        <v>Ok</v>
      </c>
      <c r="CQ260" s="65" t="str">
        <f t="shared" si="721"/>
        <v>Ok</v>
      </c>
      <c r="CR260" s="65" t="str">
        <f t="shared" si="722"/>
        <v>Ok</v>
      </c>
    </row>
    <row r="261" spans="1:96">
      <c r="A261" t="str">
        <f>A145</f>
        <v>Total Operating Expenses</v>
      </c>
      <c r="C261" s="19"/>
      <c r="D261" s="19">
        <f t="shared" ref="D261:AI261" si="725">D145</f>
        <v>-8.3333333333333329E-2</v>
      </c>
      <c r="E261" s="19">
        <f t="shared" si="725"/>
        <v>-8.3333333333333329E-2</v>
      </c>
      <c r="F261" s="19">
        <f t="shared" si="725"/>
        <v>-8.3333333333333329E-2</v>
      </c>
      <c r="G261" s="19">
        <f t="shared" si="725"/>
        <v>-8.3333333333333329E-2</v>
      </c>
      <c r="H261" s="19">
        <f t="shared" si="725"/>
        <v>-8.3333333333333329E-2</v>
      </c>
      <c r="I261" s="19">
        <f t="shared" si="725"/>
        <v>-8.3333333333333329E-2</v>
      </c>
      <c r="J261" s="19">
        <f t="shared" si="725"/>
        <v>-8.3333333333333329E-2</v>
      </c>
      <c r="K261" s="19">
        <f t="shared" si="725"/>
        <v>-8.3333333333333329E-2</v>
      </c>
      <c r="L261" s="19">
        <f t="shared" si="725"/>
        <v>-8.3333333333333329E-2</v>
      </c>
      <c r="M261" s="19">
        <f t="shared" si="725"/>
        <v>-8.3333333333333329E-2</v>
      </c>
      <c r="N261" s="19">
        <f t="shared" si="725"/>
        <v>-8.3333333333333329E-2</v>
      </c>
      <c r="O261" s="19">
        <f t="shared" si="725"/>
        <v>-8.3333333333333329E-2</v>
      </c>
      <c r="P261" s="19">
        <f t="shared" si="725"/>
        <v>-8.3333333333333329E-2</v>
      </c>
      <c r="Q261" s="19">
        <f t="shared" si="725"/>
        <v>-8.3333333333333329E-2</v>
      </c>
      <c r="R261" s="19">
        <f t="shared" si="725"/>
        <v>-8.3333333333333329E-2</v>
      </c>
      <c r="S261" s="19">
        <f t="shared" si="725"/>
        <v>-8.3333333333333329E-2</v>
      </c>
      <c r="T261" s="19">
        <f t="shared" si="725"/>
        <v>-8.3333333333333329E-2</v>
      </c>
      <c r="U261" s="19">
        <f t="shared" si="725"/>
        <v>-8.3333333333333329E-2</v>
      </c>
      <c r="V261" s="19">
        <f t="shared" si="725"/>
        <v>-8.3333333333333329E-2</v>
      </c>
      <c r="W261" s="19">
        <f t="shared" si="725"/>
        <v>-8.3333333333333329E-2</v>
      </c>
      <c r="X261" s="19">
        <f t="shared" si="725"/>
        <v>-8.3333333333333329E-2</v>
      </c>
      <c r="Y261" s="19">
        <f t="shared" si="725"/>
        <v>-8.3333333333333329E-2</v>
      </c>
      <c r="Z261" s="19">
        <f t="shared" si="725"/>
        <v>-8.3333333333333329E-2</v>
      </c>
      <c r="AA261" s="19">
        <f t="shared" si="725"/>
        <v>-8.3333333333333329E-2</v>
      </c>
      <c r="AB261" s="19">
        <f t="shared" si="725"/>
        <v>-8.3333333333333329E-2</v>
      </c>
      <c r="AC261" s="19">
        <f t="shared" si="725"/>
        <v>-8.3333333333333329E-2</v>
      </c>
      <c r="AD261" s="19">
        <f t="shared" si="725"/>
        <v>-8.3333333333333329E-2</v>
      </c>
      <c r="AE261" s="19">
        <f t="shared" si="725"/>
        <v>-8.3333333333333329E-2</v>
      </c>
      <c r="AF261" s="19">
        <f t="shared" si="725"/>
        <v>-8.3333333333333329E-2</v>
      </c>
      <c r="AG261" s="19">
        <f t="shared" si="725"/>
        <v>-8.3333333333333329E-2</v>
      </c>
      <c r="AH261" s="19">
        <f t="shared" si="725"/>
        <v>-8.3333333333333329E-2</v>
      </c>
      <c r="AI261" s="19">
        <f t="shared" si="725"/>
        <v>-8.3333333333333329E-2</v>
      </c>
      <c r="AJ261" s="19">
        <f t="shared" ref="AJ261:BK261" si="726">AJ145</f>
        <v>-8.3333333333333329E-2</v>
      </c>
      <c r="AK261" s="19">
        <f t="shared" si="726"/>
        <v>-8.3333333333333329E-2</v>
      </c>
      <c r="AL261" s="19">
        <f t="shared" si="726"/>
        <v>-8.3333333333333329E-2</v>
      </c>
      <c r="AM261" s="19">
        <f t="shared" si="726"/>
        <v>-8.3333333333333329E-2</v>
      </c>
      <c r="AN261" s="19">
        <f t="shared" si="726"/>
        <v>-8.3333333333333329E-2</v>
      </c>
      <c r="AO261" s="19">
        <f t="shared" si="726"/>
        <v>-8.3333333333333329E-2</v>
      </c>
      <c r="AP261" s="19">
        <f t="shared" si="726"/>
        <v>-8.3333333333333329E-2</v>
      </c>
      <c r="AQ261" s="19">
        <f t="shared" si="726"/>
        <v>-8.3333333333333329E-2</v>
      </c>
      <c r="AR261" s="19">
        <f t="shared" si="726"/>
        <v>-8.3333333333333329E-2</v>
      </c>
      <c r="AS261" s="19">
        <f t="shared" si="726"/>
        <v>-8.3333333333333329E-2</v>
      </c>
      <c r="AT261" s="19">
        <f t="shared" si="726"/>
        <v>-8.3333333333333329E-2</v>
      </c>
      <c r="AU261" s="19">
        <f t="shared" si="726"/>
        <v>-8.3333333333333329E-2</v>
      </c>
      <c r="AV261" s="19">
        <f t="shared" si="726"/>
        <v>-8.3333333333333329E-2</v>
      </c>
      <c r="AW261" s="19">
        <f t="shared" si="726"/>
        <v>-8.3333333333333329E-2</v>
      </c>
      <c r="AX261" s="19">
        <f t="shared" si="726"/>
        <v>-8.3333333333333329E-2</v>
      </c>
      <c r="AY261" s="19">
        <f t="shared" si="726"/>
        <v>-8.3333333333333329E-2</v>
      </c>
      <c r="AZ261" s="19">
        <f t="shared" si="726"/>
        <v>-8.3333333333333329E-2</v>
      </c>
      <c r="BA261" s="19">
        <f t="shared" si="726"/>
        <v>-8.3333333333333329E-2</v>
      </c>
      <c r="BB261" s="19">
        <f t="shared" si="726"/>
        <v>-8.3333333333333329E-2</v>
      </c>
      <c r="BC261" s="19">
        <f t="shared" si="726"/>
        <v>-8.3333333333333329E-2</v>
      </c>
      <c r="BD261" s="19">
        <f t="shared" si="726"/>
        <v>-8.3333333333333329E-2</v>
      </c>
      <c r="BE261" s="19">
        <f t="shared" si="726"/>
        <v>-8.3333333333333329E-2</v>
      </c>
      <c r="BF261" s="19">
        <f t="shared" si="726"/>
        <v>-8.3333333333333329E-2</v>
      </c>
      <c r="BG261" s="19">
        <f t="shared" si="726"/>
        <v>-8.3333333333333329E-2</v>
      </c>
      <c r="BH261" s="19">
        <f t="shared" si="726"/>
        <v>-8.3333333333333329E-2</v>
      </c>
      <c r="BI261" s="19">
        <f t="shared" si="726"/>
        <v>-8.3333333333333329E-2</v>
      </c>
      <c r="BJ261" s="19">
        <f t="shared" si="726"/>
        <v>-8.3333333333333329E-2</v>
      </c>
      <c r="BK261" s="19">
        <f t="shared" si="726"/>
        <v>-8.3333333333333329E-2</v>
      </c>
      <c r="BM261" s="17">
        <f t="shared" si="693"/>
        <v>-0.25</v>
      </c>
      <c r="BN261" s="17">
        <f t="shared" si="694"/>
        <v>-0.25</v>
      </c>
      <c r="BO261" s="17">
        <f t="shared" si="695"/>
        <v>-0.25</v>
      </c>
      <c r="BP261" s="17">
        <f t="shared" si="696"/>
        <v>-0.25</v>
      </c>
      <c r="BQ261" s="17">
        <f t="shared" si="697"/>
        <v>-0.25</v>
      </c>
      <c r="BR261" s="17">
        <f t="shared" si="698"/>
        <v>-0.25</v>
      </c>
      <c r="BS261" s="17">
        <f t="shared" si="699"/>
        <v>-0.25</v>
      </c>
      <c r="BT261" s="17">
        <f t="shared" si="700"/>
        <v>-0.25</v>
      </c>
      <c r="BU261" s="17">
        <f t="shared" si="701"/>
        <v>-0.25</v>
      </c>
      <c r="BV261" s="17">
        <f t="shared" si="702"/>
        <v>-0.25</v>
      </c>
      <c r="BW261" s="17">
        <f t="shared" si="703"/>
        <v>-0.25</v>
      </c>
      <c r="BX261" s="17">
        <f t="shared" si="704"/>
        <v>-0.25</v>
      </c>
      <c r="BY261" s="17">
        <f t="shared" si="705"/>
        <v>-0.25</v>
      </c>
      <c r="BZ261" s="17">
        <f t="shared" si="706"/>
        <v>-0.25</v>
      </c>
      <c r="CA261" s="17">
        <f t="shared" si="707"/>
        <v>-0.25</v>
      </c>
      <c r="CB261" s="17">
        <f t="shared" si="708"/>
        <v>-0.25</v>
      </c>
      <c r="CC261" s="17">
        <f t="shared" si="709"/>
        <v>-0.25</v>
      </c>
      <c r="CD261" s="17">
        <f t="shared" si="710"/>
        <v>-0.25</v>
      </c>
      <c r="CE261" s="17">
        <f t="shared" si="711"/>
        <v>-0.25</v>
      </c>
      <c r="CF261" s="17">
        <f t="shared" si="712"/>
        <v>-0.25</v>
      </c>
      <c r="CH261" s="17">
        <f t="shared" si="713"/>
        <v>-1</v>
      </c>
      <c r="CI261" s="17">
        <f t="shared" si="714"/>
        <v>-1</v>
      </c>
      <c r="CJ261" s="17">
        <f t="shared" si="715"/>
        <v>-1</v>
      </c>
      <c r="CK261" s="17">
        <f t="shared" si="716"/>
        <v>-1</v>
      </c>
      <c r="CL261" s="17">
        <f t="shared" si="717"/>
        <v>-1</v>
      </c>
      <c r="CN261" s="65" t="str">
        <f t="shared" si="718"/>
        <v>Ok</v>
      </c>
      <c r="CO261" s="65" t="str">
        <f t="shared" si="719"/>
        <v>Ok</v>
      </c>
      <c r="CP261" s="65" t="str">
        <f t="shared" si="720"/>
        <v>Ok</v>
      </c>
      <c r="CQ261" s="65" t="str">
        <f t="shared" si="721"/>
        <v>Ok</v>
      </c>
      <c r="CR261" s="65" t="str">
        <f t="shared" si="722"/>
        <v>Ok</v>
      </c>
    </row>
    <row r="262" spans="1:96">
      <c r="A262" t="str">
        <f>A149</f>
        <v>EBITDA</v>
      </c>
      <c r="D262" s="19">
        <f t="shared" ref="D262:AI262" si="727">D149</f>
        <v>0</v>
      </c>
      <c r="E262" s="19">
        <f t="shared" si="727"/>
        <v>0</v>
      </c>
      <c r="F262" s="19">
        <f t="shared" si="727"/>
        <v>0</v>
      </c>
      <c r="G262" s="19">
        <f t="shared" si="727"/>
        <v>0</v>
      </c>
      <c r="H262" s="19">
        <f t="shared" si="727"/>
        <v>0</v>
      </c>
      <c r="I262" s="19">
        <f t="shared" si="727"/>
        <v>0</v>
      </c>
      <c r="J262" s="19">
        <f t="shared" si="727"/>
        <v>0</v>
      </c>
      <c r="K262" s="19">
        <f t="shared" si="727"/>
        <v>0</v>
      </c>
      <c r="L262" s="19">
        <f t="shared" si="727"/>
        <v>0</v>
      </c>
      <c r="M262" s="19">
        <f t="shared" si="727"/>
        <v>0</v>
      </c>
      <c r="N262" s="19">
        <f t="shared" si="727"/>
        <v>0</v>
      </c>
      <c r="O262" s="19">
        <f t="shared" si="727"/>
        <v>0</v>
      </c>
      <c r="P262" s="19">
        <f t="shared" si="727"/>
        <v>0</v>
      </c>
      <c r="Q262" s="19">
        <f t="shared" si="727"/>
        <v>0</v>
      </c>
      <c r="R262" s="19">
        <f t="shared" si="727"/>
        <v>0</v>
      </c>
      <c r="S262" s="19">
        <f t="shared" si="727"/>
        <v>0</v>
      </c>
      <c r="T262" s="19">
        <f t="shared" si="727"/>
        <v>0</v>
      </c>
      <c r="U262" s="19">
        <f t="shared" si="727"/>
        <v>0</v>
      </c>
      <c r="V262" s="19">
        <f t="shared" si="727"/>
        <v>0</v>
      </c>
      <c r="W262" s="19">
        <f t="shared" si="727"/>
        <v>0</v>
      </c>
      <c r="X262" s="19">
        <f t="shared" si="727"/>
        <v>0</v>
      </c>
      <c r="Y262" s="19">
        <f t="shared" si="727"/>
        <v>0</v>
      </c>
      <c r="Z262" s="19">
        <f t="shared" si="727"/>
        <v>0</v>
      </c>
      <c r="AA262" s="19">
        <f t="shared" si="727"/>
        <v>0</v>
      </c>
      <c r="AB262" s="19">
        <f t="shared" si="727"/>
        <v>0</v>
      </c>
      <c r="AC262" s="19">
        <f t="shared" si="727"/>
        <v>0</v>
      </c>
      <c r="AD262" s="19">
        <f t="shared" si="727"/>
        <v>0</v>
      </c>
      <c r="AE262" s="19">
        <f t="shared" si="727"/>
        <v>0</v>
      </c>
      <c r="AF262" s="19">
        <f t="shared" si="727"/>
        <v>0</v>
      </c>
      <c r="AG262" s="19">
        <f t="shared" si="727"/>
        <v>0</v>
      </c>
      <c r="AH262" s="19">
        <f t="shared" si="727"/>
        <v>0</v>
      </c>
      <c r="AI262" s="19">
        <f t="shared" si="727"/>
        <v>0</v>
      </c>
      <c r="AJ262" s="19">
        <f t="shared" ref="AJ262:BK262" si="728">AJ149</f>
        <v>0</v>
      </c>
      <c r="AK262" s="19">
        <f t="shared" si="728"/>
        <v>0</v>
      </c>
      <c r="AL262" s="19">
        <f t="shared" si="728"/>
        <v>0</v>
      </c>
      <c r="AM262" s="19">
        <f t="shared" si="728"/>
        <v>0</v>
      </c>
      <c r="AN262" s="19">
        <f t="shared" si="728"/>
        <v>0</v>
      </c>
      <c r="AO262" s="19">
        <f t="shared" si="728"/>
        <v>0</v>
      </c>
      <c r="AP262" s="19">
        <f t="shared" si="728"/>
        <v>0</v>
      </c>
      <c r="AQ262" s="19">
        <f t="shared" si="728"/>
        <v>0</v>
      </c>
      <c r="AR262" s="19">
        <f t="shared" si="728"/>
        <v>0</v>
      </c>
      <c r="AS262" s="19">
        <f t="shared" si="728"/>
        <v>0</v>
      </c>
      <c r="AT262" s="19">
        <f t="shared" si="728"/>
        <v>0</v>
      </c>
      <c r="AU262" s="19">
        <f t="shared" si="728"/>
        <v>0</v>
      </c>
      <c r="AV262" s="19">
        <f t="shared" si="728"/>
        <v>0</v>
      </c>
      <c r="AW262" s="19">
        <f t="shared" si="728"/>
        <v>0</v>
      </c>
      <c r="AX262" s="19">
        <f t="shared" si="728"/>
        <v>0</v>
      </c>
      <c r="AY262" s="19">
        <f t="shared" si="728"/>
        <v>0</v>
      </c>
      <c r="AZ262" s="19">
        <f t="shared" si="728"/>
        <v>0</v>
      </c>
      <c r="BA262" s="19">
        <f t="shared" si="728"/>
        <v>0</v>
      </c>
      <c r="BB262" s="19">
        <f t="shared" si="728"/>
        <v>0</v>
      </c>
      <c r="BC262" s="19">
        <f t="shared" si="728"/>
        <v>0</v>
      </c>
      <c r="BD262" s="19">
        <f t="shared" si="728"/>
        <v>0</v>
      </c>
      <c r="BE262" s="19">
        <f t="shared" si="728"/>
        <v>0</v>
      </c>
      <c r="BF262" s="19">
        <f t="shared" si="728"/>
        <v>0</v>
      </c>
      <c r="BG262" s="19">
        <f t="shared" si="728"/>
        <v>0</v>
      </c>
      <c r="BH262" s="19">
        <f t="shared" si="728"/>
        <v>0</v>
      </c>
      <c r="BI262" s="19">
        <f t="shared" si="728"/>
        <v>0</v>
      </c>
      <c r="BJ262" s="19">
        <f t="shared" si="728"/>
        <v>0</v>
      </c>
      <c r="BK262" s="19">
        <f t="shared" si="728"/>
        <v>0</v>
      </c>
      <c r="BM262" s="17">
        <f t="shared" si="693"/>
        <v>0</v>
      </c>
      <c r="BN262" s="17">
        <f t="shared" si="694"/>
        <v>0</v>
      </c>
      <c r="BO262" s="17">
        <f t="shared" si="695"/>
        <v>0</v>
      </c>
      <c r="BP262" s="17">
        <f t="shared" si="696"/>
        <v>0</v>
      </c>
      <c r="BQ262" s="17">
        <f t="shared" si="697"/>
        <v>0</v>
      </c>
      <c r="BR262" s="17">
        <f t="shared" si="698"/>
        <v>0</v>
      </c>
      <c r="BS262" s="17">
        <f t="shared" si="699"/>
        <v>0</v>
      </c>
      <c r="BT262" s="17">
        <f t="shared" si="700"/>
        <v>0</v>
      </c>
      <c r="BU262" s="17">
        <f t="shared" si="701"/>
        <v>0</v>
      </c>
      <c r="BV262" s="17">
        <f t="shared" si="702"/>
        <v>0</v>
      </c>
      <c r="BW262" s="17">
        <f t="shared" si="703"/>
        <v>0</v>
      </c>
      <c r="BX262" s="17">
        <f t="shared" si="704"/>
        <v>0</v>
      </c>
      <c r="BY262" s="17">
        <f t="shared" si="705"/>
        <v>0</v>
      </c>
      <c r="BZ262" s="17">
        <f t="shared" si="706"/>
        <v>0</v>
      </c>
      <c r="CA262" s="17">
        <f t="shared" si="707"/>
        <v>0</v>
      </c>
      <c r="CB262" s="17">
        <f t="shared" si="708"/>
        <v>0</v>
      </c>
      <c r="CC262" s="17">
        <f t="shared" si="709"/>
        <v>0</v>
      </c>
      <c r="CD262" s="17">
        <f t="shared" si="710"/>
        <v>0</v>
      </c>
      <c r="CE262" s="17">
        <f t="shared" si="711"/>
        <v>0</v>
      </c>
      <c r="CF262" s="17">
        <f t="shared" si="712"/>
        <v>0</v>
      </c>
      <c r="CH262" s="17">
        <f t="shared" si="713"/>
        <v>0</v>
      </c>
      <c r="CI262" s="17">
        <f t="shared" si="714"/>
        <v>0</v>
      </c>
      <c r="CJ262" s="17">
        <f t="shared" si="715"/>
        <v>0</v>
      </c>
      <c r="CK262" s="17">
        <f t="shared" si="716"/>
        <v>0</v>
      </c>
      <c r="CL262" s="17">
        <f t="shared" si="717"/>
        <v>0</v>
      </c>
      <c r="CN262" s="65" t="str">
        <f t="shared" si="718"/>
        <v>Ok</v>
      </c>
      <c r="CO262" s="65" t="str">
        <f t="shared" si="719"/>
        <v>Ok</v>
      </c>
      <c r="CP262" s="65" t="str">
        <f t="shared" si="720"/>
        <v>Ok</v>
      </c>
      <c r="CQ262" s="65" t="str">
        <f t="shared" si="721"/>
        <v>Ok</v>
      </c>
      <c r="CR262" s="65" t="str">
        <f t="shared" si="722"/>
        <v>Ok</v>
      </c>
    </row>
    <row r="263" spans="1:96">
      <c r="A263" s="48" t="str">
        <f>A152</f>
        <v>Interest Expense</v>
      </c>
      <c r="B263" s="48"/>
      <c r="C263" s="48"/>
      <c r="D263" s="53">
        <f t="shared" ref="D263:AI263" si="729">D152</f>
        <v>0</v>
      </c>
      <c r="E263" s="53">
        <f t="shared" ca="1" si="729"/>
        <v>0</v>
      </c>
      <c r="F263" s="53">
        <f t="shared" ca="1" si="729"/>
        <v>0</v>
      </c>
      <c r="G263" s="53">
        <f t="shared" ca="1" si="729"/>
        <v>0</v>
      </c>
      <c r="H263" s="53">
        <f t="shared" ca="1" si="729"/>
        <v>0</v>
      </c>
      <c r="I263" s="53">
        <f t="shared" ca="1" si="729"/>
        <v>0</v>
      </c>
      <c r="J263" s="53">
        <f t="shared" ca="1" si="729"/>
        <v>0</v>
      </c>
      <c r="K263" s="53">
        <f t="shared" ca="1" si="729"/>
        <v>0</v>
      </c>
      <c r="L263" s="53">
        <f t="shared" ca="1" si="729"/>
        <v>0</v>
      </c>
      <c r="M263" s="53">
        <f t="shared" ca="1" si="729"/>
        <v>0</v>
      </c>
      <c r="N263" s="53">
        <f t="shared" ca="1" si="729"/>
        <v>0</v>
      </c>
      <c r="O263" s="53">
        <f t="shared" ca="1" si="729"/>
        <v>0</v>
      </c>
      <c r="P263" s="53">
        <f t="shared" ca="1" si="729"/>
        <v>0</v>
      </c>
      <c r="Q263" s="53">
        <f t="shared" ca="1" si="729"/>
        <v>0</v>
      </c>
      <c r="R263" s="53">
        <f t="shared" ca="1" si="729"/>
        <v>0</v>
      </c>
      <c r="S263" s="53">
        <f t="shared" ca="1" si="729"/>
        <v>0</v>
      </c>
      <c r="T263" s="53">
        <f t="shared" ca="1" si="729"/>
        <v>0</v>
      </c>
      <c r="U263" s="53">
        <f t="shared" ca="1" si="729"/>
        <v>0</v>
      </c>
      <c r="V263" s="53">
        <f t="shared" ca="1" si="729"/>
        <v>0</v>
      </c>
      <c r="W263" s="53">
        <f t="shared" ca="1" si="729"/>
        <v>0</v>
      </c>
      <c r="X263" s="53">
        <f t="shared" ca="1" si="729"/>
        <v>0</v>
      </c>
      <c r="Y263" s="53">
        <f t="shared" ca="1" si="729"/>
        <v>0</v>
      </c>
      <c r="Z263" s="53">
        <f t="shared" ca="1" si="729"/>
        <v>0</v>
      </c>
      <c r="AA263" s="53">
        <f t="shared" ca="1" si="729"/>
        <v>0</v>
      </c>
      <c r="AB263" s="53">
        <f t="shared" ca="1" si="729"/>
        <v>0</v>
      </c>
      <c r="AC263" s="53">
        <f t="shared" ca="1" si="729"/>
        <v>0</v>
      </c>
      <c r="AD263" s="53">
        <f t="shared" ca="1" si="729"/>
        <v>0</v>
      </c>
      <c r="AE263" s="53">
        <f t="shared" ca="1" si="729"/>
        <v>0</v>
      </c>
      <c r="AF263" s="53">
        <f t="shared" ca="1" si="729"/>
        <v>0</v>
      </c>
      <c r="AG263" s="53">
        <f t="shared" ca="1" si="729"/>
        <v>0</v>
      </c>
      <c r="AH263" s="53">
        <f t="shared" ca="1" si="729"/>
        <v>0</v>
      </c>
      <c r="AI263" s="53">
        <f t="shared" ca="1" si="729"/>
        <v>0</v>
      </c>
      <c r="AJ263" s="53">
        <f t="shared" ref="AJ263:BK263" ca="1" si="730">AJ152</f>
        <v>0</v>
      </c>
      <c r="AK263" s="53">
        <f t="shared" ca="1" si="730"/>
        <v>0</v>
      </c>
      <c r="AL263" s="53">
        <f t="shared" ca="1" si="730"/>
        <v>0</v>
      </c>
      <c r="AM263" s="53">
        <f t="shared" ca="1" si="730"/>
        <v>0</v>
      </c>
      <c r="AN263" s="53">
        <f t="shared" ca="1" si="730"/>
        <v>0</v>
      </c>
      <c r="AO263" s="53">
        <f t="shared" ca="1" si="730"/>
        <v>0</v>
      </c>
      <c r="AP263" s="53">
        <f t="shared" ca="1" si="730"/>
        <v>0</v>
      </c>
      <c r="AQ263" s="53">
        <f t="shared" ca="1" si="730"/>
        <v>0</v>
      </c>
      <c r="AR263" s="53">
        <f t="shared" ca="1" si="730"/>
        <v>0</v>
      </c>
      <c r="AS263" s="53">
        <f t="shared" ca="1" si="730"/>
        <v>0</v>
      </c>
      <c r="AT263" s="53">
        <f t="shared" ca="1" si="730"/>
        <v>0</v>
      </c>
      <c r="AU263" s="53">
        <f t="shared" ca="1" si="730"/>
        <v>0</v>
      </c>
      <c r="AV263" s="53">
        <f t="shared" ca="1" si="730"/>
        <v>0</v>
      </c>
      <c r="AW263" s="53">
        <f t="shared" ca="1" si="730"/>
        <v>0</v>
      </c>
      <c r="AX263" s="53">
        <f t="shared" ca="1" si="730"/>
        <v>0</v>
      </c>
      <c r="AY263" s="53">
        <f t="shared" ca="1" si="730"/>
        <v>0</v>
      </c>
      <c r="AZ263" s="53">
        <f t="shared" ca="1" si="730"/>
        <v>0</v>
      </c>
      <c r="BA263" s="53">
        <f t="shared" ca="1" si="730"/>
        <v>0</v>
      </c>
      <c r="BB263" s="53">
        <f t="shared" ca="1" si="730"/>
        <v>0</v>
      </c>
      <c r="BC263" s="53">
        <f t="shared" ca="1" si="730"/>
        <v>0</v>
      </c>
      <c r="BD263" s="53">
        <f t="shared" ca="1" si="730"/>
        <v>0</v>
      </c>
      <c r="BE263" s="53">
        <f t="shared" ca="1" si="730"/>
        <v>0</v>
      </c>
      <c r="BF263" s="53">
        <f t="shared" ca="1" si="730"/>
        <v>0</v>
      </c>
      <c r="BG263" s="53">
        <f t="shared" ca="1" si="730"/>
        <v>0</v>
      </c>
      <c r="BH263" s="53">
        <f t="shared" ca="1" si="730"/>
        <v>0</v>
      </c>
      <c r="BI263" s="53">
        <f t="shared" ca="1" si="730"/>
        <v>0</v>
      </c>
      <c r="BJ263" s="53">
        <f t="shared" ca="1" si="730"/>
        <v>0</v>
      </c>
      <c r="BK263" s="53">
        <f t="shared" ca="1" si="730"/>
        <v>0</v>
      </c>
      <c r="BM263" s="46">
        <f t="shared" ca="1" si="693"/>
        <v>0</v>
      </c>
      <c r="BN263" s="46">
        <f t="shared" ca="1" si="694"/>
        <v>0</v>
      </c>
      <c r="BO263" s="46">
        <f t="shared" ca="1" si="695"/>
        <v>0</v>
      </c>
      <c r="BP263" s="46">
        <f t="shared" ca="1" si="696"/>
        <v>0</v>
      </c>
      <c r="BQ263" s="46">
        <f t="shared" ca="1" si="697"/>
        <v>0</v>
      </c>
      <c r="BR263" s="46">
        <f t="shared" ca="1" si="698"/>
        <v>0</v>
      </c>
      <c r="BS263" s="46">
        <f t="shared" ca="1" si="699"/>
        <v>0</v>
      </c>
      <c r="BT263" s="46">
        <f t="shared" ca="1" si="700"/>
        <v>0</v>
      </c>
      <c r="BU263" s="46">
        <f t="shared" ca="1" si="701"/>
        <v>0</v>
      </c>
      <c r="BV263" s="46">
        <f t="shared" ca="1" si="702"/>
        <v>0</v>
      </c>
      <c r="BW263" s="46">
        <f t="shared" ca="1" si="703"/>
        <v>0</v>
      </c>
      <c r="BX263" s="46">
        <f t="shared" ca="1" si="704"/>
        <v>0</v>
      </c>
      <c r="BY263" s="46">
        <f t="shared" ca="1" si="705"/>
        <v>0</v>
      </c>
      <c r="BZ263" s="46">
        <f t="shared" ca="1" si="706"/>
        <v>0</v>
      </c>
      <c r="CA263" s="46">
        <f t="shared" ca="1" si="707"/>
        <v>0</v>
      </c>
      <c r="CB263" s="46">
        <f t="shared" ca="1" si="708"/>
        <v>0</v>
      </c>
      <c r="CC263" s="46">
        <f t="shared" ca="1" si="709"/>
        <v>0</v>
      </c>
      <c r="CD263" s="46">
        <f t="shared" ca="1" si="710"/>
        <v>0</v>
      </c>
      <c r="CE263" s="46">
        <f t="shared" ca="1" si="711"/>
        <v>0</v>
      </c>
      <c r="CF263" s="46">
        <f t="shared" ca="1" si="712"/>
        <v>0</v>
      </c>
      <c r="CH263" s="46">
        <f t="shared" ca="1" si="713"/>
        <v>0</v>
      </c>
      <c r="CI263" s="46">
        <f t="shared" ca="1" si="714"/>
        <v>0</v>
      </c>
      <c r="CJ263" s="46">
        <f t="shared" ca="1" si="715"/>
        <v>0</v>
      </c>
      <c r="CK263" s="46">
        <f t="shared" ca="1" si="716"/>
        <v>0</v>
      </c>
      <c r="CL263" s="46">
        <f t="shared" ca="1" si="717"/>
        <v>0</v>
      </c>
      <c r="CN263" s="65" t="str">
        <f t="shared" ca="1" si="718"/>
        <v>Ok</v>
      </c>
      <c r="CO263" s="65" t="str">
        <f t="shared" ca="1" si="719"/>
        <v>Ok</v>
      </c>
      <c r="CP263" s="65" t="str">
        <f t="shared" ca="1" si="720"/>
        <v>Ok</v>
      </c>
      <c r="CQ263" s="65" t="str">
        <f t="shared" ca="1" si="721"/>
        <v>Ok</v>
      </c>
      <c r="CR263" s="65" t="str">
        <f t="shared" ca="1" si="722"/>
        <v>Ok</v>
      </c>
    </row>
    <row r="264" spans="1:96">
      <c r="A264" t="str">
        <f>A161</f>
        <v>Net Income</v>
      </c>
      <c r="D264" s="19">
        <f t="shared" ref="D264:AI264" si="731">D161</f>
        <v>-8.3333333333333329E-2</v>
      </c>
      <c r="E264" s="19">
        <f t="shared" ca="1" si="731"/>
        <v>-8.3333333333333329E-2</v>
      </c>
      <c r="F264" s="19">
        <f t="shared" ca="1" si="731"/>
        <v>-8.3333333333333329E-2</v>
      </c>
      <c r="G264" s="19">
        <f t="shared" ca="1" si="731"/>
        <v>-8.3333333333333329E-2</v>
      </c>
      <c r="H264" s="19">
        <f t="shared" ca="1" si="731"/>
        <v>-8.3333333333333329E-2</v>
      </c>
      <c r="I264" s="19">
        <f t="shared" ca="1" si="731"/>
        <v>-8.3333333333333329E-2</v>
      </c>
      <c r="J264" s="19">
        <f t="shared" ca="1" si="731"/>
        <v>-8.3333333333333329E-2</v>
      </c>
      <c r="K264" s="19">
        <f t="shared" ca="1" si="731"/>
        <v>-8.3333333333333329E-2</v>
      </c>
      <c r="L264" s="19">
        <f t="shared" ca="1" si="731"/>
        <v>-8.3333333333333329E-2</v>
      </c>
      <c r="M264" s="19">
        <f t="shared" ca="1" si="731"/>
        <v>-8.3333333333333329E-2</v>
      </c>
      <c r="N264" s="19">
        <f t="shared" ca="1" si="731"/>
        <v>-8.3333333333333329E-2</v>
      </c>
      <c r="O264" s="19">
        <f t="shared" ca="1" si="731"/>
        <v>-8.3333333333333329E-2</v>
      </c>
      <c r="P264" s="19">
        <f t="shared" ca="1" si="731"/>
        <v>-8.3333333333333329E-2</v>
      </c>
      <c r="Q264" s="19">
        <f t="shared" ca="1" si="731"/>
        <v>-8.3333333333333329E-2</v>
      </c>
      <c r="R264" s="19">
        <f t="shared" ca="1" si="731"/>
        <v>-8.3333333333333329E-2</v>
      </c>
      <c r="S264" s="19">
        <f t="shared" ca="1" si="731"/>
        <v>-8.3333333333333329E-2</v>
      </c>
      <c r="T264" s="19">
        <f t="shared" ca="1" si="731"/>
        <v>-8.3333333333333329E-2</v>
      </c>
      <c r="U264" s="19">
        <f t="shared" ca="1" si="731"/>
        <v>-8.3333333333333329E-2</v>
      </c>
      <c r="V264" s="19">
        <f t="shared" ca="1" si="731"/>
        <v>-8.3333333333333329E-2</v>
      </c>
      <c r="W264" s="19">
        <f t="shared" ca="1" si="731"/>
        <v>-8.3333333333333329E-2</v>
      </c>
      <c r="X264" s="19">
        <f t="shared" ca="1" si="731"/>
        <v>-8.3333333333333329E-2</v>
      </c>
      <c r="Y264" s="19">
        <f t="shared" ca="1" si="731"/>
        <v>-8.3333333333333329E-2</v>
      </c>
      <c r="Z264" s="19">
        <f t="shared" ca="1" si="731"/>
        <v>-8.3333333333333329E-2</v>
      </c>
      <c r="AA264" s="19">
        <f t="shared" ca="1" si="731"/>
        <v>-8.3333333333333329E-2</v>
      </c>
      <c r="AB264" s="19">
        <f t="shared" ca="1" si="731"/>
        <v>-8.3333333333333329E-2</v>
      </c>
      <c r="AC264" s="19">
        <f t="shared" ca="1" si="731"/>
        <v>-8.3333333333333329E-2</v>
      </c>
      <c r="AD264" s="19">
        <f t="shared" ca="1" si="731"/>
        <v>-8.3333333333333329E-2</v>
      </c>
      <c r="AE264" s="19">
        <f t="shared" ca="1" si="731"/>
        <v>-8.3333333333333329E-2</v>
      </c>
      <c r="AF264" s="19">
        <f t="shared" ca="1" si="731"/>
        <v>-8.3333333333333329E-2</v>
      </c>
      <c r="AG264" s="19">
        <f t="shared" ca="1" si="731"/>
        <v>-8.3333333333333329E-2</v>
      </c>
      <c r="AH264" s="19">
        <f t="shared" ca="1" si="731"/>
        <v>-8.3333333333333329E-2</v>
      </c>
      <c r="AI264" s="19">
        <f t="shared" ca="1" si="731"/>
        <v>-8.3333333333333329E-2</v>
      </c>
      <c r="AJ264" s="19">
        <f t="shared" ref="AJ264:BK264" ca="1" si="732">AJ161</f>
        <v>-8.3333333333333329E-2</v>
      </c>
      <c r="AK264" s="19">
        <f t="shared" ca="1" si="732"/>
        <v>-8.3333333333333329E-2</v>
      </c>
      <c r="AL264" s="19">
        <f t="shared" ca="1" si="732"/>
        <v>-8.3333333333333329E-2</v>
      </c>
      <c r="AM264" s="19">
        <f t="shared" ca="1" si="732"/>
        <v>-8.3333333333333329E-2</v>
      </c>
      <c r="AN264" s="19">
        <f t="shared" ca="1" si="732"/>
        <v>-8.3333333333333329E-2</v>
      </c>
      <c r="AO264" s="19">
        <f t="shared" ca="1" si="732"/>
        <v>-8.3333333333333329E-2</v>
      </c>
      <c r="AP264" s="19">
        <f t="shared" ca="1" si="732"/>
        <v>-8.3333333333333329E-2</v>
      </c>
      <c r="AQ264" s="19">
        <f t="shared" ca="1" si="732"/>
        <v>-8.3333333333333329E-2</v>
      </c>
      <c r="AR264" s="19">
        <f t="shared" ca="1" si="732"/>
        <v>-8.3333333333333329E-2</v>
      </c>
      <c r="AS264" s="19">
        <f t="shared" ca="1" si="732"/>
        <v>-8.3333333333333329E-2</v>
      </c>
      <c r="AT264" s="19">
        <f t="shared" ca="1" si="732"/>
        <v>-8.3333333333333329E-2</v>
      </c>
      <c r="AU264" s="19">
        <f t="shared" ca="1" si="732"/>
        <v>-8.3333333333333329E-2</v>
      </c>
      <c r="AV264" s="19">
        <f t="shared" ca="1" si="732"/>
        <v>-8.3333333333333329E-2</v>
      </c>
      <c r="AW264" s="19">
        <f t="shared" ca="1" si="732"/>
        <v>-8.3333333333333329E-2</v>
      </c>
      <c r="AX264" s="19">
        <f t="shared" ca="1" si="732"/>
        <v>-8.3333333333333329E-2</v>
      </c>
      <c r="AY264" s="19">
        <f t="shared" ca="1" si="732"/>
        <v>-8.3333333333333329E-2</v>
      </c>
      <c r="AZ264" s="19">
        <f t="shared" ca="1" si="732"/>
        <v>-8.3333333333333329E-2</v>
      </c>
      <c r="BA264" s="19">
        <f t="shared" ca="1" si="732"/>
        <v>-8.3333333333333329E-2</v>
      </c>
      <c r="BB264" s="19">
        <f t="shared" ca="1" si="732"/>
        <v>-8.3333333333333329E-2</v>
      </c>
      <c r="BC264" s="19">
        <f t="shared" ca="1" si="732"/>
        <v>-8.3333333333333329E-2</v>
      </c>
      <c r="BD264" s="19">
        <f t="shared" ca="1" si="732"/>
        <v>-8.3333333333333329E-2</v>
      </c>
      <c r="BE264" s="19">
        <f t="shared" ca="1" si="732"/>
        <v>-8.3333333333333329E-2</v>
      </c>
      <c r="BF264" s="19">
        <f t="shared" ca="1" si="732"/>
        <v>-8.3333333333333329E-2</v>
      </c>
      <c r="BG264" s="19">
        <f t="shared" ca="1" si="732"/>
        <v>-8.3333333333333329E-2</v>
      </c>
      <c r="BH264" s="19">
        <f t="shared" ca="1" si="732"/>
        <v>-8.3333333333333329E-2</v>
      </c>
      <c r="BI264" s="19">
        <f t="shared" ca="1" si="732"/>
        <v>-8.3333333333333329E-2</v>
      </c>
      <c r="BJ264" s="19">
        <f t="shared" ca="1" si="732"/>
        <v>-8.3333333333333329E-2</v>
      </c>
      <c r="BK264" s="19">
        <f t="shared" ca="1" si="732"/>
        <v>-8.3333333333333329E-2</v>
      </c>
      <c r="BM264" s="17">
        <f t="shared" ca="1" si="693"/>
        <v>-0.25</v>
      </c>
      <c r="BN264" s="17">
        <f t="shared" ca="1" si="694"/>
        <v>-0.25</v>
      </c>
      <c r="BO264" s="17">
        <f t="shared" ca="1" si="695"/>
        <v>-0.25</v>
      </c>
      <c r="BP264" s="17">
        <f t="shared" ca="1" si="696"/>
        <v>-0.25</v>
      </c>
      <c r="BQ264" s="17">
        <f t="shared" ca="1" si="697"/>
        <v>-0.25</v>
      </c>
      <c r="BR264" s="17">
        <f t="shared" ca="1" si="698"/>
        <v>-0.25</v>
      </c>
      <c r="BS264" s="17">
        <f t="shared" ca="1" si="699"/>
        <v>-0.25</v>
      </c>
      <c r="BT264" s="17">
        <f t="shared" ca="1" si="700"/>
        <v>-0.25</v>
      </c>
      <c r="BU264" s="17">
        <f t="shared" ca="1" si="701"/>
        <v>-0.25</v>
      </c>
      <c r="BV264" s="17">
        <f t="shared" ca="1" si="702"/>
        <v>-0.25</v>
      </c>
      <c r="BW264" s="17">
        <f t="shared" ca="1" si="703"/>
        <v>-0.25</v>
      </c>
      <c r="BX264" s="17">
        <f t="shared" ca="1" si="704"/>
        <v>-0.25</v>
      </c>
      <c r="BY264" s="17">
        <f t="shared" ca="1" si="705"/>
        <v>-0.25</v>
      </c>
      <c r="BZ264" s="17">
        <f t="shared" ca="1" si="706"/>
        <v>-0.25</v>
      </c>
      <c r="CA264" s="17">
        <f t="shared" ca="1" si="707"/>
        <v>-0.25</v>
      </c>
      <c r="CB264" s="17">
        <f t="shared" ca="1" si="708"/>
        <v>-0.25</v>
      </c>
      <c r="CC264" s="17">
        <f t="shared" ca="1" si="709"/>
        <v>-0.25</v>
      </c>
      <c r="CD264" s="17">
        <f t="shared" ca="1" si="710"/>
        <v>-0.25</v>
      </c>
      <c r="CE264" s="17">
        <f t="shared" ca="1" si="711"/>
        <v>-0.25</v>
      </c>
      <c r="CF264" s="17">
        <f t="shared" ca="1" si="712"/>
        <v>-0.25</v>
      </c>
      <c r="CH264" s="17">
        <f t="shared" ca="1" si="713"/>
        <v>-1</v>
      </c>
      <c r="CI264" s="17">
        <f t="shared" ca="1" si="714"/>
        <v>-1</v>
      </c>
      <c r="CJ264" s="17">
        <f t="shared" ca="1" si="715"/>
        <v>-1</v>
      </c>
      <c r="CK264" s="17">
        <f t="shared" ca="1" si="716"/>
        <v>-1</v>
      </c>
      <c r="CL264" s="17">
        <f t="shared" ca="1" si="717"/>
        <v>-1</v>
      </c>
      <c r="CN264" s="65" t="str">
        <f t="shared" ca="1" si="718"/>
        <v>Ok</v>
      </c>
      <c r="CO264" s="65" t="str">
        <f t="shared" ca="1" si="719"/>
        <v>Ok</v>
      </c>
      <c r="CP264" s="65" t="str">
        <f t="shared" ca="1" si="720"/>
        <v>Ok</v>
      </c>
      <c r="CQ264" s="65" t="str">
        <f t="shared" ca="1" si="721"/>
        <v>Ok</v>
      </c>
      <c r="CR264" s="65" t="str">
        <f t="shared" ca="1" si="722"/>
        <v>Ok</v>
      </c>
    </row>
    <row r="265" spans="1:96">
      <c r="A265"/>
    </row>
    <row r="266" spans="1:96">
      <c r="A266" t="str">
        <f>A175</f>
        <v>Cash</v>
      </c>
      <c r="D266" s="19">
        <f t="shared" ref="D266:AI266" ca="1" si="733">D175</f>
        <v>1</v>
      </c>
      <c r="E266" s="19">
        <f t="shared" ca="1" si="733"/>
        <v>1</v>
      </c>
      <c r="F266" s="19">
        <f t="shared" ca="1" si="733"/>
        <v>1</v>
      </c>
      <c r="G266" s="19">
        <f t="shared" ca="1" si="733"/>
        <v>1</v>
      </c>
      <c r="H266" s="19">
        <f t="shared" ca="1" si="733"/>
        <v>1</v>
      </c>
      <c r="I266" s="19">
        <f t="shared" ca="1" si="733"/>
        <v>1</v>
      </c>
      <c r="J266" s="19">
        <f t="shared" ca="1" si="733"/>
        <v>1</v>
      </c>
      <c r="K266" s="19">
        <f t="shared" ca="1" si="733"/>
        <v>1</v>
      </c>
      <c r="L266" s="19">
        <f t="shared" ca="1" si="733"/>
        <v>1</v>
      </c>
      <c r="M266" s="19">
        <f t="shared" ca="1" si="733"/>
        <v>1</v>
      </c>
      <c r="N266" s="19">
        <f t="shared" ca="1" si="733"/>
        <v>1</v>
      </c>
      <c r="O266" s="19">
        <f t="shared" ca="1" si="733"/>
        <v>1</v>
      </c>
      <c r="P266" s="19">
        <f t="shared" ca="1" si="733"/>
        <v>1</v>
      </c>
      <c r="Q266" s="19">
        <f t="shared" ca="1" si="733"/>
        <v>1</v>
      </c>
      <c r="R266" s="19">
        <f t="shared" ca="1" si="733"/>
        <v>1</v>
      </c>
      <c r="S266" s="19">
        <f t="shared" ca="1" si="733"/>
        <v>1</v>
      </c>
      <c r="T266" s="19">
        <f t="shared" ca="1" si="733"/>
        <v>1</v>
      </c>
      <c r="U266" s="19">
        <f t="shared" ca="1" si="733"/>
        <v>1</v>
      </c>
      <c r="V266" s="19">
        <f t="shared" ca="1" si="733"/>
        <v>1</v>
      </c>
      <c r="W266" s="19">
        <f t="shared" ca="1" si="733"/>
        <v>1</v>
      </c>
      <c r="X266" s="19">
        <f t="shared" ca="1" si="733"/>
        <v>1</v>
      </c>
      <c r="Y266" s="19">
        <f t="shared" ca="1" si="733"/>
        <v>1</v>
      </c>
      <c r="Z266" s="19">
        <f t="shared" ca="1" si="733"/>
        <v>1</v>
      </c>
      <c r="AA266" s="19">
        <f t="shared" ca="1" si="733"/>
        <v>1</v>
      </c>
      <c r="AB266" s="19">
        <f t="shared" ca="1" si="733"/>
        <v>1</v>
      </c>
      <c r="AC266" s="19">
        <f t="shared" ca="1" si="733"/>
        <v>1</v>
      </c>
      <c r="AD266" s="19">
        <f t="shared" ca="1" si="733"/>
        <v>1</v>
      </c>
      <c r="AE266" s="19">
        <f t="shared" ca="1" si="733"/>
        <v>1</v>
      </c>
      <c r="AF266" s="19">
        <f t="shared" ca="1" si="733"/>
        <v>1</v>
      </c>
      <c r="AG266" s="19">
        <f t="shared" ca="1" si="733"/>
        <v>1</v>
      </c>
      <c r="AH266" s="19">
        <f t="shared" ca="1" si="733"/>
        <v>1</v>
      </c>
      <c r="AI266" s="19">
        <f t="shared" ca="1" si="733"/>
        <v>1</v>
      </c>
      <c r="AJ266" s="19">
        <f t="shared" ref="AJ266:BK266" ca="1" si="734">AJ175</f>
        <v>1</v>
      </c>
      <c r="AK266" s="19">
        <f t="shared" ca="1" si="734"/>
        <v>1</v>
      </c>
      <c r="AL266" s="19">
        <f t="shared" ca="1" si="734"/>
        <v>1</v>
      </c>
      <c r="AM266" s="19">
        <f t="shared" ca="1" si="734"/>
        <v>1</v>
      </c>
      <c r="AN266" s="19">
        <f t="shared" ca="1" si="734"/>
        <v>1</v>
      </c>
      <c r="AO266" s="19">
        <f t="shared" ca="1" si="734"/>
        <v>1</v>
      </c>
      <c r="AP266" s="19">
        <f t="shared" ca="1" si="734"/>
        <v>1</v>
      </c>
      <c r="AQ266" s="19">
        <f t="shared" ca="1" si="734"/>
        <v>1</v>
      </c>
      <c r="AR266" s="19">
        <f t="shared" ca="1" si="734"/>
        <v>1</v>
      </c>
      <c r="AS266" s="19">
        <f t="shared" ca="1" si="734"/>
        <v>1</v>
      </c>
      <c r="AT266" s="19">
        <f t="shared" ca="1" si="734"/>
        <v>1</v>
      </c>
      <c r="AU266" s="19">
        <f t="shared" ca="1" si="734"/>
        <v>1</v>
      </c>
      <c r="AV266" s="19">
        <f t="shared" ca="1" si="734"/>
        <v>1</v>
      </c>
      <c r="AW266" s="19">
        <f t="shared" ca="1" si="734"/>
        <v>1</v>
      </c>
      <c r="AX266" s="19">
        <f t="shared" ca="1" si="734"/>
        <v>1</v>
      </c>
      <c r="AY266" s="19">
        <f t="shared" ca="1" si="734"/>
        <v>1</v>
      </c>
      <c r="AZ266" s="19">
        <f t="shared" ca="1" si="734"/>
        <v>1</v>
      </c>
      <c r="BA266" s="19">
        <f t="shared" ca="1" si="734"/>
        <v>1</v>
      </c>
      <c r="BB266" s="19">
        <f t="shared" ca="1" si="734"/>
        <v>1</v>
      </c>
      <c r="BC266" s="19">
        <f t="shared" ca="1" si="734"/>
        <v>1</v>
      </c>
      <c r="BD266" s="19">
        <f t="shared" ca="1" si="734"/>
        <v>1</v>
      </c>
      <c r="BE266" s="19">
        <f t="shared" ca="1" si="734"/>
        <v>1</v>
      </c>
      <c r="BF266" s="19">
        <f t="shared" ca="1" si="734"/>
        <v>1</v>
      </c>
      <c r="BG266" s="19">
        <f t="shared" ca="1" si="734"/>
        <v>1</v>
      </c>
      <c r="BH266" s="19">
        <f t="shared" ca="1" si="734"/>
        <v>1</v>
      </c>
      <c r="BI266" s="19">
        <f t="shared" ca="1" si="734"/>
        <v>1</v>
      </c>
      <c r="BJ266" s="19">
        <f t="shared" ca="1" si="734"/>
        <v>1</v>
      </c>
      <c r="BK266" s="19">
        <f t="shared" ca="1" si="734"/>
        <v>1</v>
      </c>
      <c r="BM266" s="19">
        <f ca="1">F266</f>
        <v>1</v>
      </c>
      <c r="BN266" s="19">
        <f ca="1">I266</f>
        <v>1</v>
      </c>
      <c r="BO266" s="19">
        <f ca="1">L266</f>
        <v>1</v>
      </c>
      <c r="BP266" s="19">
        <f ca="1">O266</f>
        <v>1</v>
      </c>
      <c r="BQ266" s="19">
        <f ca="1">R266</f>
        <v>1</v>
      </c>
      <c r="BR266" s="19">
        <f ca="1">U266</f>
        <v>1</v>
      </c>
      <c r="BS266" s="19">
        <f ca="1">X266</f>
        <v>1</v>
      </c>
      <c r="BT266" s="19">
        <f ca="1">AA266</f>
        <v>1</v>
      </c>
      <c r="BU266" s="19">
        <f ca="1">AD266</f>
        <v>1</v>
      </c>
      <c r="BV266" s="19">
        <f ca="1">AG266</f>
        <v>1</v>
      </c>
      <c r="BW266" s="19">
        <f ca="1">AJ266</f>
        <v>1</v>
      </c>
      <c r="BX266" s="19">
        <f ca="1">AM266</f>
        <v>1</v>
      </c>
      <c r="BY266" s="19">
        <f ca="1">AP266</f>
        <v>1</v>
      </c>
      <c r="BZ266" s="19">
        <f ca="1">AS266</f>
        <v>1</v>
      </c>
      <c r="CA266" s="19">
        <f ca="1">AV266</f>
        <v>1</v>
      </c>
      <c r="CB266" s="19">
        <f ca="1">AY266</f>
        <v>1</v>
      </c>
      <c r="CC266" s="19">
        <f ca="1">BB266</f>
        <v>1</v>
      </c>
      <c r="CD266" s="19">
        <f ca="1">BE266</f>
        <v>1</v>
      </c>
      <c r="CE266" s="19">
        <f ca="1">BH266</f>
        <v>1</v>
      </c>
      <c r="CF266" s="19">
        <f ca="1">BK266</f>
        <v>1</v>
      </c>
      <c r="CH266" s="19">
        <f ca="1">O266</f>
        <v>1</v>
      </c>
      <c r="CI266" s="19">
        <f ca="1">AA266</f>
        <v>1</v>
      </c>
      <c r="CJ266" s="19">
        <f ca="1">AM266</f>
        <v>1</v>
      </c>
      <c r="CK266" s="19">
        <f ca="1">AY266</f>
        <v>1</v>
      </c>
      <c r="CL266" s="19">
        <f ca="1">BK266</f>
        <v>1</v>
      </c>
      <c r="CN266" s="65" t="str">
        <f ca="1">IF(AND(ABS(CH266-BP266)&lt;0.0001,ABS(CH266-O266)&lt;0.0001),"Ok","ERROR")</f>
        <v>Ok</v>
      </c>
      <c r="CO266" s="65" t="str">
        <f ca="1">IF(AND(ABS(CI266-BT266)&lt;0.0001,ABS(CI266-AA266)&lt;0.0001),"Ok","ERROR")</f>
        <v>Ok</v>
      </c>
      <c r="CP266" s="65" t="str">
        <f ca="1">IF(AND(ABS(CJ266-BX266)&lt;0.0001,ABS(CJ266-AM266)&lt;0.0001),"Ok","ERROR")</f>
        <v>Ok</v>
      </c>
      <c r="CQ266" s="65" t="str">
        <f ca="1">IF(AND(ABS(CK266-CB266)&lt;0.0001,ABS(CK266-AY266)&lt;0.0001),"Ok","ERROR")</f>
        <v>Ok</v>
      </c>
      <c r="CR266" s="65" t="str">
        <f ca="1">IF(AND(ABS(CL266-CF266)&lt;0.0001,ABS(CL266-BK266)&lt;0.0001),"Ok","ERROR")</f>
        <v>Ok</v>
      </c>
    </row>
    <row r="267" spans="1:96">
      <c r="A267" t="str">
        <f>A186</f>
        <v>Total Assets</v>
      </c>
      <c r="D267" s="19">
        <f t="shared" ref="D267:AI267" ca="1" si="735">D186</f>
        <v>2.9166666666666665</v>
      </c>
      <c r="E267" s="19">
        <f t="shared" ca="1" si="735"/>
        <v>2.8333333333333335</v>
      </c>
      <c r="F267" s="19">
        <f t="shared" ca="1" si="735"/>
        <v>2.75</v>
      </c>
      <c r="G267" s="19">
        <f t="shared" ca="1" si="735"/>
        <v>2.666666666666667</v>
      </c>
      <c r="H267" s="19">
        <f t="shared" ca="1" si="735"/>
        <v>2.5833333333333335</v>
      </c>
      <c r="I267" s="19">
        <f t="shared" ca="1" si="735"/>
        <v>2.5</v>
      </c>
      <c r="J267" s="19">
        <f t="shared" ca="1" si="735"/>
        <v>2.416666666666667</v>
      </c>
      <c r="K267" s="19">
        <f t="shared" ca="1" si="735"/>
        <v>2.3333333333333335</v>
      </c>
      <c r="L267" s="19">
        <f t="shared" ca="1" si="735"/>
        <v>2.25</v>
      </c>
      <c r="M267" s="19">
        <f t="shared" ca="1" si="735"/>
        <v>2.1666666666666665</v>
      </c>
      <c r="N267" s="19">
        <f t="shared" ca="1" si="735"/>
        <v>2.083333333333333</v>
      </c>
      <c r="O267" s="19">
        <f t="shared" ca="1" si="735"/>
        <v>2</v>
      </c>
      <c r="P267" s="19">
        <f t="shared" ca="1" si="735"/>
        <v>1.9166666666666667</v>
      </c>
      <c r="Q267" s="19">
        <f t="shared" ca="1" si="735"/>
        <v>1.8333333333333335</v>
      </c>
      <c r="R267" s="19">
        <f t="shared" ca="1" si="735"/>
        <v>1.7500000000000002</v>
      </c>
      <c r="S267" s="19">
        <f t="shared" ca="1" si="735"/>
        <v>1.666666666666667</v>
      </c>
      <c r="T267" s="19">
        <f t="shared" ca="1" si="735"/>
        <v>1.5833333333333337</v>
      </c>
      <c r="U267" s="19">
        <f t="shared" ca="1" si="735"/>
        <v>1.5000000000000004</v>
      </c>
      <c r="V267" s="19">
        <f t="shared" ca="1" si="735"/>
        <v>1.4166666666666672</v>
      </c>
      <c r="W267" s="19">
        <f t="shared" ca="1" si="735"/>
        <v>1.3333333333333339</v>
      </c>
      <c r="X267" s="19">
        <f t="shared" ca="1" si="735"/>
        <v>1.2500000000000007</v>
      </c>
      <c r="Y267" s="19">
        <f t="shared" ca="1" si="735"/>
        <v>1.1666666666666674</v>
      </c>
      <c r="Z267" s="19">
        <f t="shared" ca="1" si="735"/>
        <v>1.0833333333333341</v>
      </c>
      <c r="AA267" s="19">
        <f t="shared" ca="1" si="735"/>
        <v>1.0000000000000009</v>
      </c>
      <c r="AB267" s="19">
        <f t="shared" ca="1" si="735"/>
        <v>0.91666666666666741</v>
      </c>
      <c r="AC267" s="19">
        <f t="shared" ca="1" si="735"/>
        <v>0.83333333333333393</v>
      </c>
      <c r="AD267" s="19">
        <f t="shared" ca="1" si="735"/>
        <v>0.75000000000000044</v>
      </c>
      <c r="AE267" s="19">
        <f t="shared" ca="1" si="735"/>
        <v>0.66666666666666696</v>
      </c>
      <c r="AF267" s="19">
        <f t="shared" ca="1" si="735"/>
        <v>0.58333333333333348</v>
      </c>
      <c r="AG267" s="19">
        <f t="shared" ca="1" si="735"/>
        <v>0.5</v>
      </c>
      <c r="AH267" s="19">
        <f t="shared" ca="1" si="735"/>
        <v>0.41666666666666652</v>
      </c>
      <c r="AI267" s="19">
        <f t="shared" ca="1" si="735"/>
        <v>0.33333333333333304</v>
      </c>
      <c r="AJ267" s="19">
        <f t="shared" ref="AJ267:BK267" ca="1" si="736">AJ186</f>
        <v>0.24999999999999956</v>
      </c>
      <c r="AK267" s="19">
        <f t="shared" ca="1" si="736"/>
        <v>0.16666666666666607</v>
      </c>
      <c r="AL267" s="19">
        <f t="shared" ca="1" si="736"/>
        <v>8.3333333333332593E-2</v>
      </c>
      <c r="AM267" s="19">
        <f t="shared" ca="1" si="736"/>
        <v>0</v>
      </c>
      <c r="AN267" s="19">
        <f t="shared" ca="1" si="736"/>
        <v>-8.333333333333437E-2</v>
      </c>
      <c r="AO267" s="19">
        <f t="shared" ca="1" si="736"/>
        <v>-0.16666666666666785</v>
      </c>
      <c r="AP267" s="19">
        <f t="shared" ca="1" si="736"/>
        <v>-0.25000000000000133</v>
      </c>
      <c r="AQ267" s="19">
        <f t="shared" ca="1" si="736"/>
        <v>-0.33333333333333481</v>
      </c>
      <c r="AR267" s="19">
        <f t="shared" ca="1" si="736"/>
        <v>-0.41666666666666829</v>
      </c>
      <c r="AS267" s="19">
        <f t="shared" ca="1" si="736"/>
        <v>-0.50000000000000178</v>
      </c>
      <c r="AT267" s="19">
        <f t="shared" ca="1" si="736"/>
        <v>-0.58333333333333526</v>
      </c>
      <c r="AU267" s="19">
        <f t="shared" ca="1" si="736"/>
        <v>-0.66666666666666874</v>
      </c>
      <c r="AV267" s="19">
        <f t="shared" ca="1" si="736"/>
        <v>-0.75000000000000222</v>
      </c>
      <c r="AW267" s="19">
        <f t="shared" ca="1" si="736"/>
        <v>-0.8333333333333357</v>
      </c>
      <c r="AX267" s="19">
        <f t="shared" ca="1" si="736"/>
        <v>-0.91666666666666918</v>
      </c>
      <c r="AY267" s="19">
        <f t="shared" ca="1" si="736"/>
        <v>-1.0000000000000027</v>
      </c>
      <c r="AZ267" s="19">
        <f t="shared" ca="1" si="736"/>
        <v>-1.0833333333333357</v>
      </c>
      <c r="BA267" s="19">
        <f t="shared" ca="1" si="736"/>
        <v>-1.1666666666666687</v>
      </c>
      <c r="BB267" s="19">
        <f t="shared" ca="1" si="736"/>
        <v>-1.2500000000000018</v>
      </c>
      <c r="BC267" s="19">
        <f t="shared" ca="1" si="736"/>
        <v>-1.3333333333333348</v>
      </c>
      <c r="BD267" s="19">
        <f t="shared" ca="1" si="736"/>
        <v>-1.4166666666666679</v>
      </c>
      <c r="BE267" s="19">
        <f t="shared" ca="1" si="736"/>
        <v>-1.5000000000000009</v>
      </c>
      <c r="BF267" s="19">
        <f t="shared" ca="1" si="736"/>
        <v>-1.5833333333333339</v>
      </c>
      <c r="BG267" s="19">
        <f t="shared" ca="1" si="736"/>
        <v>-1.666666666666667</v>
      </c>
      <c r="BH267" s="19">
        <f t="shared" ca="1" si="736"/>
        <v>-1.75</v>
      </c>
      <c r="BI267" s="19">
        <f t="shared" ca="1" si="736"/>
        <v>-1.833333333333333</v>
      </c>
      <c r="BJ267" s="19">
        <f t="shared" ca="1" si="736"/>
        <v>-1.9166666666666661</v>
      </c>
      <c r="BK267" s="19">
        <f t="shared" ca="1" si="736"/>
        <v>-1.9999999999999991</v>
      </c>
      <c r="BM267" s="19">
        <f ca="1">F267</f>
        <v>2.75</v>
      </c>
      <c r="BN267" s="19">
        <f ca="1">I267</f>
        <v>2.5</v>
      </c>
      <c r="BO267" s="19">
        <f ca="1">L267</f>
        <v>2.25</v>
      </c>
      <c r="BP267" s="19">
        <f ca="1">O267</f>
        <v>2</v>
      </c>
      <c r="BQ267" s="19">
        <f ca="1">R267</f>
        <v>1.7500000000000002</v>
      </c>
      <c r="BR267" s="19">
        <f ca="1">U267</f>
        <v>1.5000000000000004</v>
      </c>
      <c r="BS267" s="19">
        <f ca="1">X267</f>
        <v>1.2500000000000007</v>
      </c>
      <c r="BT267" s="19">
        <f ca="1">AA267</f>
        <v>1.0000000000000009</v>
      </c>
      <c r="BU267" s="19">
        <f ca="1">AD267</f>
        <v>0.75000000000000044</v>
      </c>
      <c r="BV267" s="19">
        <f ca="1">AG267</f>
        <v>0.5</v>
      </c>
      <c r="BW267" s="19">
        <f ca="1">AJ267</f>
        <v>0.24999999999999956</v>
      </c>
      <c r="BX267" s="19">
        <f ca="1">AM267</f>
        <v>0</v>
      </c>
      <c r="BY267" s="19">
        <f ca="1">AP267</f>
        <v>-0.25000000000000133</v>
      </c>
      <c r="BZ267" s="19">
        <f ca="1">AS267</f>
        <v>-0.50000000000000178</v>
      </c>
      <c r="CA267" s="19">
        <f ca="1">AV267</f>
        <v>-0.75000000000000222</v>
      </c>
      <c r="CB267" s="19">
        <f ca="1">AY267</f>
        <v>-1.0000000000000027</v>
      </c>
      <c r="CC267" s="19">
        <f ca="1">BB267</f>
        <v>-1.2500000000000018</v>
      </c>
      <c r="CD267" s="19">
        <f ca="1">BE267</f>
        <v>-1.5000000000000009</v>
      </c>
      <c r="CE267" s="19">
        <f ca="1">BH267</f>
        <v>-1.75</v>
      </c>
      <c r="CF267" s="19">
        <f ca="1">BK267</f>
        <v>-1.9999999999999991</v>
      </c>
      <c r="CH267" s="19">
        <f ca="1">O267</f>
        <v>2</v>
      </c>
      <c r="CI267" s="19">
        <f ca="1">AA267</f>
        <v>1.0000000000000009</v>
      </c>
      <c r="CJ267" s="19">
        <f ca="1">AM267</f>
        <v>0</v>
      </c>
      <c r="CK267" s="19">
        <f ca="1">AY267</f>
        <v>-1.0000000000000027</v>
      </c>
      <c r="CL267" s="19">
        <f ca="1">BK267</f>
        <v>-1.9999999999999991</v>
      </c>
      <c r="CN267" s="65" t="str">
        <f ca="1">IF(AND(ABS(CH267-BP267)&lt;0.0001,ABS(CH267-O267)&lt;0.0001),"Ok","ERROR")</f>
        <v>Ok</v>
      </c>
      <c r="CO267" s="65" t="str">
        <f ca="1">IF(AND(ABS(CI267-BT267)&lt;0.0001,ABS(CI267-AA267)&lt;0.0001),"Ok","ERROR")</f>
        <v>Ok</v>
      </c>
      <c r="CP267" s="65" t="str">
        <f ca="1">IF(AND(ABS(CJ267-BX267)&lt;0.0001,ABS(CJ267-AM267)&lt;0.0001),"Ok","ERROR")</f>
        <v>Ok</v>
      </c>
      <c r="CQ267" s="65" t="str">
        <f ca="1">IF(AND(ABS(CK267-CB267)&lt;0.0001,ABS(CK267-AY267)&lt;0.0001),"Ok","ERROR")</f>
        <v>Ok</v>
      </c>
      <c r="CR267" s="65" t="str">
        <f ca="1">IF(AND(ABS(CL267-CF267)&lt;0.0001,ABS(CL267-BK267)&lt;0.0001),"Ok","ERROR")</f>
        <v>Ok</v>
      </c>
    </row>
    <row r="268" spans="1:96">
      <c r="A268" t="str">
        <f>A190</f>
        <v>Revolver (Short-Term Debt)</v>
      </c>
      <c r="D268" s="19">
        <f t="shared" ref="D268:AI268" ca="1" si="737">D190</f>
        <v>0</v>
      </c>
      <c r="E268" s="19">
        <f t="shared" ca="1" si="737"/>
        <v>0</v>
      </c>
      <c r="F268" s="19">
        <f t="shared" ca="1" si="737"/>
        <v>0</v>
      </c>
      <c r="G268" s="19">
        <f t="shared" ca="1" si="737"/>
        <v>0</v>
      </c>
      <c r="H268" s="19">
        <f t="shared" ca="1" si="737"/>
        <v>0</v>
      </c>
      <c r="I268" s="19">
        <f t="shared" ca="1" si="737"/>
        <v>0</v>
      </c>
      <c r="J268" s="19">
        <f t="shared" ca="1" si="737"/>
        <v>0</v>
      </c>
      <c r="K268" s="19">
        <f t="shared" ca="1" si="737"/>
        <v>0</v>
      </c>
      <c r="L268" s="19">
        <f t="shared" ca="1" si="737"/>
        <v>0</v>
      </c>
      <c r="M268" s="19">
        <f t="shared" ca="1" si="737"/>
        <v>0</v>
      </c>
      <c r="N268" s="19">
        <f t="shared" ca="1" si="737"/>
        <v>0</v>
      </c>
      <c r="O268" s="19">
        <f t="shared" ca="1" si="737"/>
        <v>0</v>
      </c>
      <c r="P268" s="19">
        <f t="shared" ca="1" si="737"/>
        <v>0</v>
      </c>
      <c r="Q268" s="19">
        <f t="shared" ca="1" si="737"/>
        <v>0</v>
      </c>
      <c r="R268" s="19">
        <f t="shared" ca="1" si="737"/>
        <v>0</v>
      </c>
      <c r="S268" s="19">
        <f t="shared" ca="1" si="737"/>
        <v>0</v>
      </c>
      <c r="T268" s="19">
        <f t="shared" ca="1" si="737"/>
        <v>0</v>
      </c>
      <c r="U268" s="19">
        <f t="shared" ca="1" si="737"/>
        <v>0</v>
      </c>
      <c r="V268" s="19">
        <f t="shared" ca="1" si="737"/>
        <v>0</v>
      </c>
      <c r="W268" s="19">
        <f t="shared" ca="1" si="737"/>
        <v>0</v>
      </c>
      <c r="X268" s="19">
        <f t="shared" ca="1" si="737"/>
        <v>0</v>
      </c>
      <c r="Y268" s="19">
        <f t="shared" ca="1" si="737"/>
        <v>0</v>
      </c>
      <c r="Z268" s="19">
        <f t="shared" ca="1" si="737"/>
        <v>0</v>
      </c>
      <c r="AA268" s="19">
        <f t="shared" ca="1" si="737"/>
        <v>0</v>
      </c>
      <c r="AB268" s="19">
        <f t="shared" ca="1" si="737"/>
        <v>0</v>
      </c>
      <c r="AC268" s="19">
        <f t="shared" ca="1" si="737"/>
        <v>0</v>
      </c>
      <c r="AD268" s="19">
        <f t="shared" ca="1" si="737"/>
        <v>0</v>
      </c>
      <c r="AE268" s="19">
        <f t="shared" ca="1" si="737"/>
        <v>0</v>
      </c>
      <c r="AF268" s="19">
        <f t="shared" ca="1" si="737"/>
        <v>0</v>
      </c>
      <c r="AG268" s="19">
        <f t="shared" ca="1" si="737"/>
        <v>0</v>
      </c>
      <c r="AH268" s="19">
        <f t="shared" ca="1" si="737"/>
        <v>0</v>
      </c>
      <c r="AI268" s="19">
        <f t="shared" ca="1" si="737"/>
        <v>0</v>
      </c>
      <c r="AJ268" s="19">
        <f t="shared" ref="AJ268:BK268" ca="1" si="738">AJ190</f>
        <v>0</v>
      </c>
      <c r="AK268" s="19">
        <f t="shared" ca="1" si="738"/>
        <v>0</v>
      </c>
      <c r="AL268" s="19">
        <f t="shared" ca="1" si="738"/>
        <v>0</v>
      </c>
      <c r="AM268" s="19">
        <f t="shared" ca="1" si="738"/>
        <v>0</v>
      </c>
      <c r="AN268" s="19">
        <f t="shared" ca="1" si="738"/>
        <v>0</v>
      </c>
      <c r="AO268" s="19">
        <f t="shared" ca="1" si="738"/>
        <v>0</v>
      </c>
      <c r="AP268" s="19">
        <f t="shared" ca="1" si="738"/>
        <v>0</v>
      </c>
      <c r="AQ268" s="19">
        <f t="shared" ca="1" si="738"/>
        <v>0</v>
      </c>
      <c r="AR268" s="19">
        <f t="shared" ca="1" si="738"/>
        <v>0</v>
      </c>
      <c r="AS268" s="19">
        <f t="shared" ca="1" si="738"/>
        <v>0</v>
      </c>
      <c r="AT268" s="19">
        <f t="shared" ca="1" si="738"/>
        <v>0</v>
      </c>
      <c r="AU268" s="19">
        <f t="shared" ca="1" si="738"/>
        <v>0</v>
      </c>
      <c r="AV268" s="19">
        <f t="shared" ca="1" si="738"/>
        <v>0</v>
      </c>
      <c r="AW268" s="19">
        <f t="shared" ca="1" si="738"/>
        <v>0</v>
      </c>
      <c r="AX268" s="19">
        <f t="shared" ca="1" si="738"/>
        <v>0</v>
      </c>
      <c r="AY268" s="19">
        <f t="shared" ca="1" si="738"/>
        <v>0</v>
      </c>
      <c r="AZ268" s="19">
        <f t="shared" ca="1" si="738"/>
        <v>0</v>
      </c>
      <c r="BA268" s="19">
        <f t="shared" ca="1" si="738"/>
        <v>0</v>
      </c>
      <c r="BB268" s="19">
        <f t="shared" ca="1" si="738"/>
        <v>0</v>
      </c>
      <c r="BC268" s="19">
        <f t="shared" ca="1" si="738"/>
        <v>0</v>
      </c>
      <c r="BD268" s="19">
        <f t="shared" ca="1" si="738"/>
        <v>0</v>
      </c>
      <c r="BE268" s="19">
        <f t="shared" ca="1" si="738"/>
        <v>0</v>
      </c>
      <c r="BF268" s="19">
        <f t="shared" ca="1" si="738"/>
        <v>0</v>
      </c>
      <c r="BG268" s="19">
        <f t="shared" ca="1" si="738"/>
        <v>0</v>
      </c>
      <c r="BH268" s="19">
        <f t="shared" ca="1" si="738"/>
        <v>0</v>
      </c>
      <c r="BI268" s="19">
        <f t="shared" ca="1" si="738"/>
        <v>0</v>
      </c>
      <c r="BJ268" s="19">
        <f t="shared" ca="1" si="738"/>
        <v>0</v>
      </c>
      <c r="BK268" s="19">
        <f t="shared" ca="1" si="738"/>
        <v>0</v>
      </c>
      <c r="BM268" s="19">
        <f ca="1">F268</f>
        <v>0</v>
      </c>
      <c r="BN268" s="19">
        <f ca="1">I268</f>
        <v>0</v>
      </c>
      <c r="BO268" s="19">
        <f ca="1">L268</f>
        <v>0</v>
      </c>
      <c r="BP268" s="19">
        <f ca="1">O268</f>
        <v>0</v>
      </c>
      <c r="BQ268" s="19">
        <f ca="1">R268</f>
        <v>0</v>
      </c>
      <c r="BR268" s="19">
        <f ca="1">U268</f>
        <v>0</v>
      </c>
      <c r="BS268" s="19">
        <f ca="1">X268</f>
        <v>0</v>
      </c>
      <c r="BT268" s="19">
        <f ca="1">AA268</f>
        <v>0</v>
      </c>
      <c r="BU268" s="19">
        <f ca="1">AD268</f>
        <v>0</v>
      </c>
      <c r="BV268" s="19">
        <f ca="1">AG268</f>
        <v>0</v>
      </c>
      <c r="BW268" s="19">
        <f ca="1">AJ268</f>
        <v>0</v>
      </c>
      <c r="BX268" s="19">
        <f ca="1">AM268</f>
        <v>0</v>
      </c>
      <c r="BY268" s="19">
        <f ca="1">AP268</f>
        <v>0</v>
      </c>
      <c r="BZ268" s="19">
        <f ca="1">AS268</f>
        <v>0</v>
      </c>
      <c r="CA268" s="19">
        <f ca="1">AV268</f>
        <v>0</v>
      </c>
      <c r="CB268" s="19">
        <f ca="1">AY268</f>
        <v>0</v>
      </c>
      <c r="CC268" s="19">
        <f ca="1">BB268</f>
        <v>0</v>
      </c>
      <c r="CD268" s="19">
        <f ca="1">BE268</f>
        <v>0</v>
      </c>
      <c r="CE268" s="19">
        <f ca="1">BH268</f>
        <v>0</v>
      </c>
      <c r="CF268" s="19">
        <f ca="1">BK268</f>
        <v>0</v>
      </c>
      <c r="CH268" s="19">
        <f ca="1">O268</f>
        <v>0</v>
      </c>
      <c r="CI268" s="19">
        <f ca="1">AA268</f>
        <v>0</v>
      </c>
      <c r="CJ268" s="19">
        <f ca="1">AM268</f>
        <v>0</v>
      </c>
      <c r="CK268" s="19">
        <f ca="1">AY268</f>
        <v>0</v>
      </c>
      <c r="CL268" s="19">
        <f ca="1">BK268</f>
        <v>0</v>
      </c>
      <c r="CN268" s="65" t="str">
        <f ca="1">IF(AND(ABS(CH268-BP268)&lt;0.0001,ABS(CH268-O268)&lt;0.0001),"Ok","ERROR")</f>
        <v>Ok</v>
      </c>
      <c r="CO268" s="65" t="str">
        <f ca="1">IF(AND(ABS(CI268-BT268)&lt;0.0001,ABS(CI268-AA268)&lt;0.0001),"Ok","ERROR")</f>
        <v>Ok</v>
      </c>
      <c r="CP268" s="65" t="str">
        <f ca="1">IF(AND(ABS(CJ268-BX268)&lt;0.0001,ABS(CJ268-AM268)&lt;0.0001),"Ok","ERROR")</f>
        <v>Ok</v>
      </c>
      <c r="CQ268" s="65" t="str">
        <f ca="1">IF(AND(ABS(CK268-CB268)&lt;0.0001,ABS(CK268-AY268)&lt;0.0001),"Ok","ERROR")</f>
        <v>Ok</v>
      </c>
      <c r="CR268" s="65" t="str">
        <f ca="1">IF(AND(ABS(CL268-CF268)&lt;0.0001,ABS(CL268-BK268)&lt;0.0001),"Ok","ERROR")</f>
        <v>Ok</v>
      </c>
    </row>
    <row r="269" spans="1:96">
      <c r="A269" t="str">
        <f>A194</f>
        <v>Long-Term Debt</v>
      </c>
      <c r="D269" s="19">
        <f t="shared" ref="D269:AI269" si="739">D194</f>
        <v>0</v>
      </c>
      <c r="E269" s="19">
        <f t="shared" si="739"/>
        <v>0</v>
      </c>
      <c r="F269" s="19">
        <f t="shared" si="739"/>
        <v>0</v>
      </c>
      <c r="G269" s="19">
        <f t="shared" si="739"/>
        <v>0</v>
      </c>
      <c r="H269" s="19">
        <f t="shared" si="739"/>
        <v>0</v>
      </c>
      <c r="I269" s="19">
        <f t="shared" si="739"/>
        <v>0</v>
      </c>
      <c r="J269" s="19">
        <f t="shared" si="739"/>
        <v>0</v>
      </c>
      <c r="K269" s="19">
        <f t="shared" si="739"/>
        <v>0</v>
      </c>
      <c r="L269" s="19">
        <f t="shared" si="739"/>
        <v>0</v>
      </c>
      <c r="M269" s="19">
        <f t="shared" si="739"/>
        <v>0</v>
      </c>
      <c r="N269" s="19">
        <f t="shared" si="739"/>
        <v>0</v>
      </c>
      <c r="O269" s="19">
        <f t="shared" si="739"/>
        <v>0</v>
      </c>
      <c r="P269" s="19">
        <f t="shared" si="739"/>
        <v>0</v>
      </c>
      <c r="Q269" s="19">
        <f t="shared" si="739"/>
        <v>0</v>
      </c>
      <c r="R269" s="19">
        <f t="shared" si="739"/>
        <v>0</v>
      </c>
      <c r="S269" s="19">
        <f t="shared" si="739"/>
        <v>0</v>
      </c>
      <c r="T269" s="19">
        <f t="shared" si="739"/>
        <v>0</v>
      </c>
      <c r="U269" s="19">
        <f t="shared" si="739"/>
        <v>0</v>
      </c>
      <c r="V269" s="19">
        <f t="shared" si="739"/>
        <v>0</v>
      </c>
      <c r="W269" s="19">
        <f t="shared" si="739"/>
        <v>0</v>
      </c>
      <c r="X269" s="19">
        <f t="shared" si="739"/>
        <v>0</v>
      </c>
      <c r="Y269" s="19">
        <f t="shared" si="739"/>
        <v>0</v>
      </c>
      <c r="Z269" s="19">
        <f t="shared" si="739"/>
        <v>0</v>
      </c>
      <c r="AA269" s="19">
        <f t="shared" si="739"/>
        <v>0</v>
      </c>
      <c r="AB269" s="19">
        <f t="shared" si="739"/>
        <v>0</v>
      </c>
      <c r="AC269" s="19">
        <f t="shared" si="739"/>
        <v>0</v>
      </c>
      <c r="AD269" s="19">
        <f t="shared" si="739"/>
        <v>0</v>
      </c>
      <c r="AE269" s="19">
        <f t="shared" si="739"/>
        <v>0</v>
      </c>
      <c r="AF269" s="19">
        <f t="shared" si="739"/>
        <v>0</v>
      </c>
      <c r="AG269" s="19">
        <f t="shared" si="739"/>
        <v>0</v>
      </c>
      <c r="AH269" s="19">
        <f t="shared" si="739"/>
        <v>0</v>
      </c>
      <c r="AI269" s="19">
        <f t="shared" si="739"/>
        <v>0</v>
      </c>
      <c r="AJ269" s="19">
        <f t="shared" ref="AJ269:BK269" si="740">AJ194</f>
        <v>0</v>
      </c>
      <c r="AK269" s="19">
        <f t="shared" si="740"/>
        <v>0</v>
      </c>
      <c r="AL269" s="19">
        <f t="shared" si="740"/>
        <v>0</v>
      </c>
      <c r="AM269" s="19">
        <f t="shared" si="740"/>
        <v>0</v>
      </c>
      <c r="AN269" s="19">
        <f t="shared" si="740"/>
        <v>0</v>
      </c>
      <c r="AO269" s="19">
        <f t="shared" si="740"/>
        <v>0</v>
      </c>
      <c r="AP269" s="19">
        <f t="shared" si="740"/>
        <v>0</v>
      </c>
      <c r="AQ269" s="19">
        <f t="shared" si="740"/>
        <v>0</v>
      </c>
      <c r="AR269" s="19">
        <f t="shared" si="740"/>
        <v>0</v>
      </c>
      <c r="AS269" s="19">
        <f t="shared" si="740"/>
        <v>0</v>
      </c>
      <c r="AT269" s="19">
        <f t="shared" si="740"/>
        <v>0</v>
      </c>
      <c r="AU269" s="19">
        <f t="shared" si="740"/>
        <v>0</v>
      </c>
      <c r="AV269" s="19">
        <f t="shared" si="740"/>
        <v>0</v>
      </c>
      <c r="AW269" s="19">
        <f t="shared" si="740"/>
        <v>0</v>
      </c>
      <c r="AX269" s="19">
        <f t="shared" si="740"/>
        <v>0</v>
      </c>
      <c r="AY269" s="19">
        <f t="shared" si="740"/>
        <v>0</v>
      </c>
      <c r="AZ269" s="19">
        <f t="shared" si="740"/>
        <v>0</v>
      </c>
      <c r="BA269" s="19">
        <f t="shared" si="740"/>
        <v>0</v>
      </c>
      <c r="BB269" s="19">
        <f t="shared" si="740"/>
        <v>0</v>
      </c>
      <c r="BC269" s="19">
        <f t="shared" si="740"/>
        <v>0</v>
      </c>
      <c r="BD269" s="19">
        <f t="shared" si="740"/>
        <v>0</v>
      </c>
      <c r="BE269" s="19">
        <f t="shared" si="740"/>
        <v>0</v>
      </c>
      <c r="BF269" s="19">
        <f t="shared" si="740"/>
        <v>0</v>
      </c>
      <c r="BG269" s="19">
        <f t="shared" si="740"/>
        <v>0</v>
      </c>
      <c r="BH269" s="19">
        <f t="shared" si="740"/>
        <v>0</v>
      </c>
      <c r="BI269" s="19">
        <f t="shared" si="740"/>
        <v>0</v>
      </c>
      <c r="BJ269" s="19">
        <f t="shared" si="740"/>
        <v>0</v>
      </c>
      <c r="BK269" s="19">
        <f t="shared" si="740"/>
        <v>0</v>
      </c>
      <c r="BM269" s="19">
        <f>F269</f>
        <v>0</v>
      </c>
      <c r="BN269" s="19">
        <f>I269</f>
        <v>0</v>
      </c>
      <c r="BO269" s="19">
        <f>L269</f>
        <v>0</v>
      </c>
      <c r="BP269" s="19">
        <f>O269</f>
        <v>0</v>
      </c>
      <c r="BQ269" s="19">
        <f>R269</f>
        <v>0</v>
      </c>
      <c r="BR269" s="19">
        <f>U269</f>
        <v>0</v>
      </c>
      <c r="BS269" s="19">
        <f>X269</f>
        <v>0</v>
      </c>
      <c r="BT269" s="19">
        <f>AA269</f>
        <v>0</v>
      </c>
      <c r="BU269" s="19">
        <f>AD269</f>
        <v>0</v>
      </c>
      <c r="BV269" s="19">
        <f>AG269</f>
        <v>0</v>
      </c>
      <c r="BW269" s="19">
        <f>AJ269</f>
        <v>0</v>
      </c>
      <c r="BX269" s="19">
        <f>AM269</f>
        <v>0</v>
      </c>
      <c r="BY269" s="19">
        <f>AP269</f>
        <v>0</v>
      </c>
      <c r="BZ269" s="19">
        <f>AS269</f>
        <v>0</v>
      </c>
      <c r="CA269" s="19">
        <f>AV269</f>
        <v>0</v>
      </c>
      <c r="CB269" s="19">
        <f>AY269</f>
        <v>0</v>
      </c>
      <c r="CC269" s="19">
        <f>BB269</f>
        <v>0</v>
      </c>
      <c r="CD269" s="19">
        <f>BE269</f>
        <v>0</v>
      </c>
      <c r="CE269" s="19">
        <f>BH269</f>
        <v>0</v>
      </c>
      <c r="CF269" s="19">
        <f>BK269</f>
        <v>0</v>
      </c>
      <c r="CH269" s="19">
        <f>O269</f>
        <v>0</v>
      </c>
      <c r="CI269" s="19">
        <f>AA269</f>
        <v>0</v>
      </c>
      <c r="CJ269" s="19">
        <f>AM269</f>
        <v>0</v>
      </c>
      <c r="CK269" s="19">
        <f>AY269</f>
        <v>0</v>
      </c>
      <c r="CL269" s="19">
        <f>BK269</f>
        <v>0</v>
      </c>
      <c r="CN269" s="65" t="str">
        <f>IF(AND(ABS(CH269-BP269)&lt;0.0001,ABS(CH269-O269)&lt;0.0001),"Ok","ERROR")</f>
        <v>Ok</v>
      </c>
      <c r="CO269" s="65" t="str">
        <f>IF(AND(ABS(CI269-BT269)&lt;0.0001,ABS(CI269-AA269)&lt;0.0001),"Ok","ERROR")</f>
        <v>Ok</v>
      </c>
      <c r="CP269" s="65" t="str">
        <f>IF(AND(ABS(CJ269-BX269)&lt;0.0001,ABS(CJ269-AM269)&lt;0.0001),"Ok","ERROR")</f>
        <v>Ok</v>
      </c>
      <c r="CQ269" s="65" t="str">
        <f>IF(AND(ABS(CK269-CB269)&lt;0.0001,ABS(CK269-AY269)&lt;0.0001),"Ok","ERROR")</f>
        <v>Ok</v>
      </c>
      <c r="CR269" s="65" t="str">
        <f>IF(AND(ABS(CL269-CF269)&lt;0.0001,ABS(CL269-BK269)&lt;0.0001),"Ok","ERROR")</f>
        <v>Ok</v>
      </c>
    </row>
    <row r="270" spans="1:96">
      <c r="A270" t="str">
        <f>A199</f>
        <v>Total Shareholder's Equity</v>
      </c>
      <c r="D270" s="19">
        <f t="shared" ref="D270:AI270" si="741">D199</f>
        <v>2.9166666666666665</v>
      </c>
      <c r="E270" s="19">
        <f t="shared" ca="1" si="741"/>
        <v>2.8333333333333335</v>
      </c>
      <c r="F270" s="19">
        <f t="shared" ca="1" si="741"/>
        <v>2.75</v>
      </c>
      <c r="G270" s="19">
        <f t="shared" ca="1" si="741"/>
        <v>2.6666666666666665</v>
      </c>
      <c r="H270" s="19">
        <f t="shared" ca="1" si="741"/>
        <v>2.5833333333333335</v>
      </c>
      <c r="I270" s="19">
        <f t="shared" ca="1" si="741"/>
        <v>2.5</v>
      </c>
      <c r="J270" s="19">
        <f t="shared" ca="1" si="741"/>
        <v>2.416666666666667</v>
      </c>
      <c r="K270" s="19">
        <f t="shared" ca="1" si="741"/>
        <v>2.3333333333333335</v>
      </c>
      <c r="L270" s="19">
        <f t="shared" ca="1" si="741"/>
        <v>2.25</v>
      </c>
      <c r="M270" s="19">
        <f t="shared" ca="1" si="741"/>
        <v>2.1666666666666665</v>
      </c>
      <c r="N270" s="19">
        <f t="shared" ca="1" si="741"/>
        <v>2.083333333333333</v>
      </c>
      <c r="O270" s="19">
        <f t="shared" ca="1" si="741"/>
        <v>2</v>
      </c>
      <c r="P270" s="19">
        <f t="shared" ca="1" si="741"/>
        <v>1.9166666666666667</v>
      </c>
      <c r="Q270" s="19">
        <f t="shared" ca="1" si="741"/>
        <v>1.8333333333333335</v>
      </c>
      <c r="R270" s="19">
        <f t="shared" ca="1" si="741"/>
        <v>1.7500000000000002</v>
      </c>
      <c r="S270" s="19">
        <f t="shared" ca="1" si="741"/>
        <v>1.666666666666667</v>
      </c>
      <c r="T270" s="19">
        <f t="shared" ca="1" si="741"/>
        <v>1.5833333333333337</v>
      </c>
      <c r="U270" s="19">
        <f t="shared" ca="1" si="741"/>
        <v>1.5000000000000004</v>
      </c>
      <c r="V270" s="19">
        <f t="shared" ca="1" si="741"/>
        <v>1.4166666666666672</v>
      </c>
      <c r="W270" s="19">
        <f t="shared" ca="1" si="741"/>
        <v>1.3333333333333339</v>
      </c>
      <c r="X270" s="19">
        <f t="shared" ca="1" si="741"/>
        <v>1.2500000000000007</v>
      </c>
      <c r="Y270" s="19">
        <f t="shared" ca="1" si="741"/>
        <v>1.1666666666666674</v>
      </c>
      <c r="Z270" s="19">
        <f t="shared" ca="1" si="741"/>
        <v>1.0833333333333341</v>
      </c>
      <c r="AA270" s="19">
        <f t="shared" ca="1" si="741"/>
        <v>1.0000000000000009</v>
      </c>
      <c r="AB270" s="19">
        <f t="shared" ca="1" si="741"/>
        <v>0.91666666666666741</v>
      </c>
      <c r="AC270" s="19">
        <f t="shared" ca="1" si="741"/>
        <v>0.83333333333333393</v>
      </c>
      <c r="AD270" s="19">
        <f t="shared" ca="1" si="741"/>
        <v>0.75000000000000044</v>
      </c>
      <c r="AE270" s="19">
        <f t="shared" ca="1" si="741"/>
        <v>0.66666666666666696</v>
      </c>
      <c r="AF270" s="19">
        <f t="shared" ca="1" si="741"/>
        <v>0.58333333333333348</v>
      </c>
      <c r="AG270" s="19">
        <f t="shared" ca="1" si="741"/>
        <v>0.5</v>
      </c>
      <c r="AH270" s="19">
        <f t="shared" ca="1" si="741"/>
        <v>0.41666666666666652</v>
      </c>
      <c r="AI270" s="19">
        <f t="shared" ca="1" si="741"/>
        <v>0.33333333333333304</v>
      </c>
      <c r="AJ270" s="19">
        <f t="shared" ref="AJ270:BK270" ca="1" si="742">AJ199</f>
        <v>0.24999999999999956</v>
      </c>
      <c r="AK270" s="19">
        <f t="shared" ca="1" si="742"/>
        <v>0.16666666666666607</v>
      </c>
      <c r="AL270" s="19">
        <f t="shared" ca="1" si="742"/>
        <v>8.3333333333332593E-2</v>
      </c>
      <c r="AM270" s="19">
        <f t="shared" ca="1" si="742"/>
        <v>0</v>
      </c>
      <c r="AN270" s="19">
        <f t="shared" ca="1" si="742"/>
        <v>-8.333333333333437E-2</v>
      </c>
      <c r="AO270" s="19">
        <f t="shared" ca="1" si="742"/>
        <v>-0.16666666666666785</v>
      </c>
      <c r="AP270" s="19">
        <f t="shared" ca="1" si="742"/>
        <v>-0.25000000000000133</v>
      </c>
      <c r="AQ270" s="19">
        <f t="shared" ca="1" si="742"/>
        <v>-0.33333333333333481</v>
      </c>
      <c r="AR270" s="19">
        <f t="shared" ca="1" si="742"/>
        <v>-0.41666666666666829</v>
      </c>
      <c r="AS270" s="19">
        <f t="shared" ca="1" si="742"/>
        <v>-0.50000000000000178</v>
      </c>
      <c r="AT270" s="19">
        <f t="shared" ca="1" si="742"/>
        <v>-0.58333333333333526</v>
      </c>
      <c r="AU270" s="19">
        <f t="shared" ca="1" si="742"/>
        <v>-0.66666666666666874</v>
      </c>
      <c r="AV270" s="19">
        <f t="shared" ca="1" si="742"/>
        <v>-0.75000000000000222</v>
      </c>
      <c r="AW270" s="19">
        <f t="shared" ca="1" si="742"/>
        <v>-0.8333333333333357</v>
      </c>
      <c r="AX270" s="19">
        <f t="shared" ca="1" si="742"/>
        <v>-0.91666666666666918</v>
      </c>
      <c r="AY270" s="19">
        <f t="shared" ca="1" si="742"/>
        <v>-1.0000000000000027</v>
      </c>
      <c r="AZ270" s="19">
        <f t="shared" ca="1" si="742"/>
        <v>-1.0833333333333357</v>
      </c>
      <c r="BA270" s="19">
        <f t="shared" ca="1" si="742"/>
        <v>-1.1666666666666687</v>
      </c>
      <c r="BB270" s="19">
        <f t="shared" ca="1" si="742"/>
        <v>-1.2500000000000018</v>
      </c>
      <c r="BC270" s="19">
        <f t="shared" ca="1" si="742"/>
        <v>-1.3333333333333348</v>
      </c>
      <c r="BD270" s="19">
        <f t="shared" ca="1" si="742"/>
        <v>-1.4166666666666679</v>
      </c>
      <c r="BE270" s="19">
        <f t="shared" ca="1" si="742"/>
        <v>-1.5000000000000009</v>
      </c>
      <c r="BF270" s="19">
        <f t="shared" ca="1" si="742"/>
        <v>-1.5833333333333339</v>
      </c>
      <c r="BG270" s="19">
        <f t="shared" ca="1" si="742"/>
        <v>-1.666666666666667</v>
      </c>
      <c r="BH270" s="19">
        <f t="shared" ca="1" si="742"/>
        <v>-1.75</v>
      </c>
      <c r="BI270" s="19">
        <f t="shared" ca="1" si="742"/>
        <v>-1.833333333333333</v>
      </c>
      <c r="BJ270" s="19">
        <f t="shared" ca="1" si="742"/>
        <v>-1.9166666666666661</v>
      </c>
      <c r="BK270" s="19">
        <f t="shared" ca="1" si="742"/>
        <v>-1.9999999999999991</v>
      </c>
      <c r="BM270" s="19">
        <f ca="1">F270</f>
        <v>2.75</v>
      </c>
      <c r="BN270" s="19">
        <f ca="1">I270</f>
        <v>2.5</v>
      </c>
      <c r="BO270" s="19">
        <f ca="1">L270</f>
        <v>2.25</v>
      </c>
      <c r="BP270" s="19">
        <f ca="1">O270</f>
        <v>2</v>
      </c>
      <c r="BQ270" s="19">
        <f ca="1">R270</f>
        <v>1.7500000000000002</v>
      </c>
      <c r="BR270" s="19">
        <f ca="1">U270</f>
        <v>1.5000000000000004</v>
      </c>
      <c r="BS270" s="19">
        <f ca="1">X270</f>
        <v>1.2500000000000007</v>
      </c>
      <c r="BT270" s="19">
        <f ca="1">AA270</f>
        <v>1.0000000000000009</v>
      </c>
      <c r="BU270" s="19">
        <f ca="1">AD270</f>
        <v>0.75000000000000044</v>
      </c>
      <c r="BV270" s="19">
        <f ca="1">AG270</f>
        <v>0.5</v>
      </c>
      <c r="BW270" s="19">
        <f ca="1">AJ270</f>
        <v>0.24999999999999956</v>
      </c>
      <c r="BX270" s="19">
        <f ca="1">AM270</f>
        <v>0</v>
      </c>
      <c r="BY270" s="19">
        <f ca="1">AP270</f>
        <v>-0.25000000000000133</v>
      </c>
      <c r="BZ270" s="19">
        <f ca="1">AS270</f>
        <v>-0.50000000000000178</v>
      </c>
      <c r="CA270" s="19">
        <f ca="1">AV270</f>
        <v>-0.75000000000000222</v>
      </c>
      <c r="CB270" s="19">
        <f ca="1">AY270</f>
        <v>-1.0000000000000027</v>
      </c>
      <c r="CC270" s="19">
        <f ca="1">BB270</f>
        <v>-1.2500000000000018</v>
      </c>
      <c r="CD270" s="19">
        <f ca="1">BE270</f>
        <v>-1.5000000000000009</v>
      </c>
      <c r="CE270" s="19">
        <f ca="1">BH270</f>
        <v>-1.75</v>
      </c>
      <c r="CF270" s="19">
        <f ca="1">BK270</f>
        <v>-1.9999999999999991</v>
      </c>
      <c r="CH270" s="19">
        <f ca="1">O270</f>
        <v>2</v>
      </c>
      <c r="CI270" s="19">
        <f ca="1">AA270</f>
        <v>1.0000000000000009</v>
      </c>
      <c r="CJ270" s="19">
        <f ca="1">AM270</f>
        <v>0</v>
      </c>
      <c r="CK270" s="19">
        <f ca="1">AY270</f>
        <v>-1.0000000000000027</v>
      </c>
      <c r="CL270" s="19">
        <f ca="1">BK270</f>
        <v>-1.9999999999999991</v>
      </c>
      <c r="CN270" s="65" t="str">
        <f ca="1">IF(AND(ABS(CH270-BP270)&lt;0.0001,ABS(CH270-O270)&lt;0.0001),"Ok","ERROR")</f>
        <v>Ok</v>
      </c>
      <c r="CO270" s="65" t="str">
        <f ca="1">IF(AND(ABS(CI270-BT270)&lt;0.0001,ABS(CI270-AA270)&lt;0.0001),"Ok","ERROR")</f>
        <v>Ok</v>
      </c>
      <c r="CP270" s="65" t="str">
        <f ca="1">IF(AND(ABS(CJ270-BX270)&lt;0.0001,ABS(CJ270-AM270)&lt;0.0001),"Ok","ERROR")</f>
        <v>Ok</v>
      </c>
      <c r="CQ270" s="65" t="str">
        <f ca="1">IF(AND(ABS(CK270-CB270)&lt;0.0001,ABS(CK270-AY270)&lt;0.0001),"Ok","ERROR")</f>
        <v>Ok</v>
      </c>
      <c r="CR270" s="65" t="str">
        <f ca="1">IF(AND(ABS(CL270-CF270)&lt;0.0001,ABS(CL270-BK270)&lt;0.0001),"Ok","ERROR")</f>
        <v>Ok</v>
      </c>
    </row>
    <row r="271" spans="1:96">
      <c r="A271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H271" s="19"/>
      <c r="CI271" s="19"/>
      <c r="CJ271" s="19"/>
      <c r="CK271" s="19"/>
      <c r="CL271" s="19"/>
    </row>
    <row r="272" spans="1:96">
      <c r="A272" s="13" t="str">
        <f>NPV!A21</f>
        <v>NPV based on terminal year 3</v>
      </c>
      <c r="B272" s="19">
        <f ca="1">NPV!C21</f>
        <v>0</v>
      </c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H272" s="19"/>
      <c r="CI272" s="19"/>
      <c r="CJ272" s="19"/>
      <c r="CK272" s="19"/>
      <c r="CL272" s="19"/>
    </row>
    <row r="273" spans="1:96">
      <c r="A273" s="31" t="str">
        <f>NPV!A22</f>
        <v>NPV based on terminal year 5</v>
      </c>
      <c r="B273" s="19">
        <f ca="1">NPV!C22</f>
        <v>0</v>
      </c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H273" s="19"/>
      <c r="CI273" s="19"/>
      <c r="CJ273" s="19"/>
      <c r="CK273" s="19"/>
      <c r="CL273" s="19"/>
    </row>
    <row r="274" spans="1:96">
      <c r="A274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H274" s="19"/>
      <c r="CI274" s="19"/>
      <c r="CJ274" s="19"/>
      <c r="CK274" s="19"/>
      <c r="CL274" s="19"/>
    </row>
    <row r="275" spans="1:96">
      <c r="A275" t="str">
        <f>A100</f>
        <v>Total Headcount</v>
      </c>
      <c r="D275" s="19">
        <f t="shared" ref="D275:AI275" si="743">D100</f>
        <v>0</v>
      </c>
      <c r="E275" s="19">
        <f t="shared" si="743"/>
        <v>0</v>
      </c>
      <c r="F275" s="19">
        <f t="shared" si="743"/>
        <v>0</v>
      </c>
      <c r="G275" s="19">
        <f t="shared" si="743"/>
        <v>0</v>
      </c>
      <c r="H275" s="19">
        <f t="shared" si="743"/>
        <v>0</v>
      </c>
      <c r="I275" s="19">
        <f t="shared" si="743"/>
        <v>0</v>
      </c>
      <c r="J275" s="19">
        <f t="shared" si="743"/>
        <v>0</v>
      </c>
      <c r="K275" s="19">
        <f t="shared" si="743"/>
        <v>0</v>
      </c>
      <c r="L275" s="19">
        <f t="shared" si="743"/>
        <v>0</v>
      </c>
      <c r="M275" s="19">
        <f t="shared" si="743"/>
        <v>0</v>
      </c>
      <c r="N275" s="19">
        <f t="shared" si="743"/>
        <v>0</v>
      </c>
      <c r="O275" s="19">
        <f t="shared" si="743"/>
        <v>0</v>
      </c>
      <c r="P275" s="19">
        <f t="shared" si="743"/>
        <v>0</v>
      </c>
      <c r="Q275" s="19">
        <f t="shared" si="743"/>
        <v>0</v>
      </c>
      <c r="R275" s="19">
        <f t="shared" si="743"/>
        <v>0</v>
      </c>
      <c r="S275" s="19">
        <f t="shared" si="743"/>
        <v>0</v>
      </c>
      <c r="T275" s="19">
        <f t="shared" si="743"/>
        <v>0</v>
      </c>
      <c r="U275" s="19">
        <f t="shared" si="743"/>
        <v>0</v>
      </c>
      <c r="V275" s="19">
        <f t="shared" si="743"/>
        <v>0</v>
      </c>
      <c r="W275" s="19">
        <f t="shared" si="743"/>
        <v>0</v>
      </c>
      <c r="X275" s="19">
        <f t="shared" si="743"/>
        <v>0</v>
      </c>
      <c r="Y275" s="19">
        <f t="shared" si="743"/>
        <v>0</v>
      </c>
      <c r="Z275" s="19">
        <f t="shared" si="743"/>
        <v>0</v>
      </c>
      <c r="AA275" s="19">
        <f t="shared" si="743"/>
        <v>0</v>
      </c>
      <c r="AB275" s="19">
        <f t="shared" si="743"/>
        <v>0</v>
      </c>
      <c r="AC275" s="19">
        <f t="shared" si="743"/>
        <v>0</v>
      </c>
      <c r="AD275" s="19">
        <f t="shared" si="743"/>
        <v>0</v>
      </c>
      <c r="AE275" s="19">
        <f t="shared" si="743"/>
        <v>0</v>
      </c>
      <c r="AF275" s="19">
        <f t="shared" si="743"/>
        <v>0</v>
      </c>
      <c r="AG275" s="19">
        <f t="shared" si="743"/>
        <v>0</v>
      </c>
      <c r="AH275" s="19">
        <f t="shared" si="743"/>
        <v>0</v>
      </c>
      <c r="AI275" s="19">
        <f t="shared" si="743"/>
        <v>0</v>
      </c>
      <c r="AJ275" s="19">
        <f t="shared" ref="AJ275:BK275" si="744">AJ100</f>
        <v>0</v>
      </c>
      <c r="AK275" s="19">
        <f t="shared" si="744"/>
        <v>0</v>
      </c>
      <c r="AL275" s="19">
        <f t="shared" si="744"/>
        <v>0</v>
      </c>
      <c r="AM275" s="19">
        <f t="shared" si="744"/>
        <v>0</v>
      </c>
      <c r="AN275" s="19">
        <f t="shared" si="744"/>
        <v>0</v>
      </c>
      <c r="AO275" s="19">
        <f t="shared" si="744"/>
        <v>0</v>
      </c>
      <c r="AP275" s="19">
        <f t="shared" si="744"/>
        <v>0</v>
      </c>
      <c r="AQ275" s="19">
        <f t="shared" si="744"/>
        <v>0</v>
      </c>
      <c r="AR275" s="19">
        <f t="shared" si="744"/>
        <v>0</v>
      </c>
      <c r="AS275" s="19">
        <f t="shared" si="744"/>
        <v>0</v>
      </c>
      <c r="AT275" s="19">
        <f t="shared" si="744"/>
        <v>0</v>
      </c>
      <c r="AU275" s="19">
        <f t="shared" si="744"/>
        <v>0</v>
      </c>
      <c r="AV275" s="19">
        <f t="shared" si="744"/>
        <v>0</v>
      </c>
      <c r="AW275" s="19">
        <f t="shared" si="744"/>
        <v>0</v>
      </c>
      <c r="AX275" s="19">
        <f t="shared" si="744"/>
        <v>0</v>
      </c>
      <c r="AY275" s="19">
        <f t="shared" si="744"/>
        <v>0</v>
      </c>
      <c r="AZ275" s="19">
        <f t="shared" si="744"/>
        <v>0</v>
      </c>
      <c r="BA275" s="19">
        <f t="shared" si="744"/>
        <v>0</v>
      </c>
      <c r="BB275" s="19">
        <f t="shared" si="744"/>
        <v>0</v>
      </c>
      <c r="BC275" s="19">
        <f t="shared" si="744"/>
        <v>0</v>
      </c>
      <c r="BD275" s="19">
        <f t="shared" si="744"/>
        <v>0</v>
      </c>
      <c r="BE275" s="19">
        <f t="shared" si="744"/>
        <v>0</v>
      </c>
      <c r="BF275" s="19">
        <f t="shared" si="744"/>
        <v>0</v>
      </c>
      <c r="BG275" s="19">
        <f t="shared" si="744"/>
        <v>0</v>
      </c>
      <c r="BH275" s="19">
        <f t="shared" si="744"/>
        <v>0</v>
      </c>
      <c r="BI275" s="19">
        <f t="shared" si="744"/>
        <v>0</v>
      </c>
      <c r="BJ275" s="19">
        <f t="shared" si="744"/>
        <v>0</v>
      </c>
      <c r="BK275" s="19">
        <f t="shared" si="744"/>
        <v>0</v>
      </c>
      <c r="BM275" s="19">
        <f>F275</f>
        <v>0</v>
      </c>
      <c r="BN275" s="19">
        <f>I275</f>
        <v>0</v>
      </c>
      <c r="BO275" s="19">
        <f>L275</f>
        <v>0</v>
      </c>
      <c r="BP275" s="19">
        <f>O275</f>
        <v>0</v>
      </c>
      <c r="BQ275" s="19">
        <f>R275</f>
        <v>0</v>
      </c>
      <c r="BR275" s="19">
        <f>U275</f>
        <v>0</v>
      </c>
      <c r="BS275" s="19">
        <f>X275</f>
        <v>0</v>
      </c>
      <c r="BT275" s="19">
        <f>AA275</f>
        <v>0</v>
      </c>
      <c r="BU275" s="19">
        <f>AD275</f>
        <v>0</v>
      </c>
      <c r="BV275" s="19">
        <f>AG275</f>
        <v>0</v>
      </c>
      <c r="BW275" s="19">
        <f>AJ275</f>
        <v>0</v>
      </c>
      <c r="BX275" s="19">
        <f>AM275</f>
        <v>0</v>
      </c>
      <c r="BY275" s="19">
        <f>AP275</f>
        <v>0</v>
      </c>
      <c r="BZ275" s="19">
        <f>AS275</f>
        <v>0</v>
      </c>
      <c r="CA275" s="19">
        <f>AV275</f>
        <v>0</v>
      </c>
      <c r="CB275" s="19">
        <f>AY275</f>
        <v>0</v>
      </c>
      <c r="CC275" s="19">
        <f>BB275</f>
        <v>0</v>
      </c>
      <c r="CD275" s="19">
        <f>BE275</f>
        <v>0</v>
      </c>
      <c r="CE275" s="19">
        <f>BH275</f>
        <v>0</v>
      </c>
      <c r="CF275" s="19">
        <f>BK275</f>
        <v>0</v>
      </c>
      <c r="CH275" s="19">
        <f>O275</f>
        <v>0</v>
      </c>
      <c r="CI275" s="19">
        <f>AA275</f>
        <v>0</v>
      </c>
      <c r="CJ275" s="19">
        <f>AM275</f>
        <v>0</v>
      </c>
      <c r="CK275" s="19">
        <f>AY275</f>
        <v>0</v>
      </c>
      <c r="CL275" s="19">
        <f>BK275</f>
        <v>0</v>
      </c>
      <c r="CN275" s="65" t="str">
        <f>IF(AND(ABS(CH275-BP275)&lt;0.0001,ABS(CH275-O275)&lt;0.0001),"Ok","ERROR")</f>
        <v>Ok</v>
      </c>
      <c r="CO275" s="65" t="str">
        <f>IF(AND(ABS(CI275-BT275)&lt;0.0001,ABS(CI275-AA275)&lt;0.0001),"Ok","ERROR")</f>
        <v>Ok</v>
      </c>
      <c r="CP275" s="65" t="str">
        <f>IF(AND(ABS(CJ275-BX275)&lt;0.0001,ABS(CJ275-AM275)&lt;0.0001),"Ok","ERROR")</f>
        <v>Ok</v>
      </c>
      <c r="CQ275" s="65" t="str">
        <f>IF(AND(ABS(CK275-CB275)&lt;0.0001,ABS(CK275-AY275)&lt;0.0001),"Ok","ERROR")</f>
        <v>Ok</v>
      </c>
      <c r="CR275" s="65" t="str">
        <f>IF(AND(ABS(CL275-CF275)&lt;0.0001,ABS(CL275-BK275)&lt;0.0001),"Ok","ERROR")</f>
        <v>Ok</v>
      </c>
    </row>
    <row r="276" spans="1:96">
      <c r="A276" t="str">
        <f>A99</f>
        <v>Total Salaries &amp; Benefits</v>
      </c>
      <c r="D276" s="19">
        <f>D99</f>
        <v>0</v>
      </c>
      <c r="E276" s="19">
        <f t="shared" ref="E276:BK276" si="745">E99</f>
        <v>0</v>
      </c>
      <c r="F276" s="19">
        <f t="shared" si="745"/>
        <v>0</v>
      </c>
      <c r="G276" s="19">
        <f t="shared" si="745"/>
        <v>0</v>
      </c>
      <c r="H276" s="19">
        <f t="shared" si="745"/>
        <v>0</v>
      </c>
      <c r="I276" s="19">
        <f t="shared" si="745"/>
        <v>0</v>
      </c>
      <c r="J276" s="19">
        <f t="shared" si="745"/>
        <v>0</v>
      </c>
      <c r="K276" s="19">
        <f t="shared" si="745"/>
        <v>0</v>
      </c>
      <c r="L276" s="19">
        <f t="shared" si="745"/>
        <v>0</v>
      </c>
      <c r="M276" s="19">
        <f t="shared" si="745"/>
        <v>0</v>
      </c>
      <c r="N276" s="19">
        <f t="shared" si="745"/>
        <v>0</v>
      </c>
      <c r="O276" s="19">
        <f t="shared" si="745"/>
        <v>0</v>
      </c>
      <c r="P276" s="19">
        <f t="shared" si="745"/>
        <v>0</v>
      </c>
      <c r="Q276" s="19">
        <f t="shared" si="745"/>
        <v>0</v>
      </c>
      <c r="R276" s="19">
        <f t="shared" si="745"/>
        <v>0</v>
      </c>
      <c r="S276" s="19">
        <f t="shared" si="745"/>
        <v>0</v>
      </c>
      <c r="T276" s="19">
        <f t="shared" si="745"/>
        <v>0</v>
      </c>
      <c r="U276" s="19">
        <f t="shared" si="745"/>
        <v>0</v>
      </c>
      <c r="V276" s="19">
        <f t="shared" si="745"/>
        <v>0</v>
      </c>
      <c r="W276" s="19">
        <f t="shared" si="745"/>
        <v>0</v>
      </c>
      <c r="X276" s="19">
        <f t="shared" si="745"/>
        <v>0</v>
      </c>
      <c r="Y276" s="19">
        <f t="shared" si="745"/>
        <v>0</v>
      </c>
      <c r="Z276" s="19">
        <f t="shared" si="745"/>
        <v>0</v>
      </c>
      <c r="AA276" s="19">
        <f t="shared" si="745"/>
        <v>0</v>
      </c>
      <c r="AB276" s="19">
        <f t="shared" si="745"/>
        <v>0</v>
      </c>
      <c r="AC276" s="19">
        <f t="shared" si="745"/>
        <v>0</v>
      </c>
      <c r="AD276" s="19">
        <f t="shared" si="745"/>
        <v>0</v>
      </c>
      <c r="AE276" s="19">
        <f t="shared" si="745"/>
        <v>0</v>
      </c>
      <c r="AF276" s="19">
        <f t="shared" si="745"/>
        <v>0</v>
      </c>
      <c r="AG276" s="19">
        <f t="shared" si="745"/>
        <v>0</v>
      </c>
      <c r="AH276" s="19">
        <f t="shared" si="745"/>
        <v>0</v>
      </c>
      <c r="AI276" s="19">
        <f t="shared" si="745"/>
        <v>0</v>
      </c>
      <c r="AJ276" s="19">
        <f t="shared" si="745"/>
        <v>0</v>
      </c>
      <c r="AK276" s="19">
        <f t="shared" si="745"/>
        <v>0</v>
      </c>
      <c r="AL276" s="19">
        <f t="shared" si="745"/>
        <v>0</v>
      </c>
      <c r="AM276" s="19">
        <f t="shared" si="745"/>
        <v>0</v>
      </c>
      <c r="AN276" s="19">
        <f t="shared" si="745"/>
        <v>0</v>
      </c>
      <c r="AO276" s="19">
        <f t="shared" si="745"/>
        <v>0</v>
      </c>
      <c r="AP276" s="19">
        <f t="shared" si="745"/>
        <v>0</v>
      </c>
      <c r="AQ276" s="19">
        <f t="shared" si="745"/>
        <v>0</v>
      </c>
      <c r="AR276" s="19">
        <f t="shared" si="745"/>
        <v>0</v>
      </c>
      <c r="AS276" s="19">
        <f t="shared" si="745"/>
        <v>0</v>
      </c>
      <c r="AT276" s="19">
        <f t="shared" si="745"/>
        <v>0</v>
      </c>
      <c r="AU276" s="19">
        <f t="shared" si="745"/>
        <v>0</v>
      </c>
      <c r="AV276" s="19">
        <f t="shared" si="745"/>
        <v>0</v>
      </c>
      <c r="AW276" s="19">
        <f t="shared" si="745"/>
        <v>0</v>
      </c>
      <c r="AX276" s="19">
        <f t="shared" si="745"/>
        <v>0</v>
      </c>
      <c r="AY276" s="19">
        <f t="shared" si="745"/>
        <v>0</v>
      </c>
      <c r="AZ276" s="19">
        <f t="shared" si="745"/>
        <v>0</v>
      </c>
      <c r="BA276" s="19">
        <f t="shared" si="745"/>
        <v>0</v>
      </c>
      <c r="BB276" s="19">
        <f t="shared" si="745"/>
        <v>0</v>
      </c>
      <c r="BC276" s="19">
        <f t="shared" si="745"/>
        <v>0</v>
      </c>
      <c r="BD276" s="19">
        <f t="shared" si="745"/>
        <v>0</v>
      </c>
      <c r="BE276" s="19">
        <f t="shared" si="745"/>
        <v>0</v>
      </c>
      <c r="BF276" s="19">
        <f t="shared" si="745"/>
        <v>0</v>
      </c>
      <c r="BG276" s="19">
        <f t="shared" si="745"/>
        <v>0</v>
      </c>
      <c r="BH276" s="19">
        <f t="shared" si="745"/>
        <v>0</v>
      </c>
      <c r="BI276" s="19">
        <f t="shared" si="745"/>
        <v>0</v>
      </c>
      <c r="BJ276" s="19">
        <f t="shared" si="745"/>
        <v>0</v>
      </c>
      <c r="BK276" s="19">
        <f t="shared" si="745"/>
        <v>0</v>
      </c>
      <c r="BM276" s="19">
        <f>F276</f>
        <v>0</v>
      </c>
      <c r="BN276" s="19">
        <f>I276</f>
        <v>0</v>
      </c>
      <c r="BO276" s="19">
        <f>L276</f>
        <v>0</v>
      </c>
      <c r="BP276" s="19">
        <f>O276</f>
        <v>0</v>
      </c>
      <c r="BQ276" s="19">
        <f>R276</f>
        <v>0</v>
      </c>
      <c r="BR276" s="19">
        <f>U276</f>
        <v>0</v>
      </c>
      <c r="BS276" s="19">
        <f>X276</f>
        <v>0</v>
      </c>
      <c r="BT276" s="19">
        <f>AA276</f>
        <v>0</v>
      </c>
      <c r="BU276" s="19">
        <f>AD276</f>
        <v>0</v>
      </c>
      <c r="BV276" s="19">
        <f>AG276</f>
        <v>0</v>
      </c>
      <c r="BW276" s="19">
        <f>AJ276</f>
        <v>0</v>
      </c>
      <c r="BX276" s="19">
        <f>AM276</f>
        <v>0</v>
      </c>
      <c r="BY276" s="19">
        <f>AP276</f>
        <v>0</v>
      </c>
      <c r="BZ276" s="19">
        <f>AS276</f>
        <v>0</v>
      </c>
      <c r="CA276" s="19">
        <f>AV276</f>
        <v>0</v>
      </c>
      <c r="CB276" s="19">
        <f>AY276</f>
        <v>0</v>
      </c>
      <c r="CC276" s="19">
        <f>BB276</f>
        <v>0</v>
      </c>
      <c r="CD276" s="19">
        <f>BE276</f>
        <v>0</v>
      </c>
      <c r="CE276" s="19">
        <f>BH276</f>
        <v>0</v>
      </c>
      <c r="CF276" s="19">
        <f>BK276</f>
        <v>0</v>
      </c>
      <c r="CH276" s="19">
        <f>O276</f>
        <v>0</v>
      </c>
      <c r="CI276" s="19">
        <f>AA276</f>
        <v>0</v>
      </c>
      <c r="CJ276" s="19">
        <f>AM276</f>
        <v>0</v>
      </c>
      <c r="CK276" s="19">
        <f>AY276</f>
        <v>0</v>
      </c>
      <c r="CL276" s="19">
        <f>BK276</f>
        <v>0</v>
      </c>
      <c r="CN276" s="65" t="str">
        <f>IF(AND(ABS(CH276-BP276)&lt;0.0001,ABS(CH276-O276)&lt;0.0001),"Ok","ERROR")</f>
        <v>Ok</v>
      </c>
      <c r="CO276" s="65" t="str">
        <f>IF(AND(ABS(CI276-BT276)&lt;0.0001,ABS(CI276-AA276)&lt;0.0001),"Ok","ERROR")</f>
        <v>Ok</v>
      </c>
      <c r="CP276" s="65" t="str">
        <f>IF(AND(ABS(CJ276-BX276)&lt;0.0001,ABS(CJ276-AM276)&lt;0.0001),"Ok","ERROR")</f>
        <v>Ok</v>
      </c>
      <c r="CQ276" s="65" t="str">
        <f>IF(AND(ABS(CK276-CB276)&lt;0.0001,ABS(CK276-AY276)&lt;0.0001),"Ok","ERROR")</f>
        <v>Ok</v>
      </c>
      <c r="CR276" s="65" t="str">
        <f>IF(AND(ABS(CL276-CF276)&lt;0.0001,ABS(CL276-BK276)&lt;0.0001),"Ok","ERROR")</f>
        <v>Ok</v>
      </c>
    </row>
  </sheetData>
  <phoneticPr fontId="13" type="noConversion"/>
  <pageMargins left="0.7" right="0.7" top="0.75" bottom="0.75" header="0.3" footer="0.3"/>
  <pageSetup scale="50" orientation="landscape" r:id="rId1"/>
  <ignoredErrors>
    <ignoredError sqref="B27:CJ27 B26:C26 B42:CJ43 CN76:CR77 B76:CJ76 B74:BL74 CN65:CR66 B64:CJ65 B63:BL63 CN54:CR55 B53:CJ54 B52:BL52 B41:BL41 B30:CJ32 B29:BL29 C28:CJ28 B5:CJ6 B4 B22:CJ24 C21:CJ21 B33 D33:CJ33 BL34:CJ34 B44 D44:CJ44 B62 D55:CJ55 B66 D66:CJ66 B77 D77:CJ77 B83:B84 BL35 D62:CJ62 D57:O58 E73:CJ73 E68:AA68 BL67:CJ68 D83:CJ84 D79:I79 D80:AA80 BL78:CJ80 B73 B1:CJ1 B25 D25:CJ25 K26:R26 T26:AL26 AN26:CJ26 B55 C9:C10 BL9:CJ11 D13:CJ13 B12:B14 B16 D16:CJ16 D36:BL37 B36:B37 BM35:CJ37 D59:P59 B69:B70 E69:CJ70 B20:CJ20 BL19:CJ19 E12 G12 I12:AX12 AZ12:CJ12 D4:CJ4 B75:C75 E75:CJ75 CM26 CM35:CM37 CN12:CP12 E14:CJ14 B17:C19 E17:CJ18 BL56:CJ59 E26 H26:I26 BL45:CL46 B3:CJ3 B2 D2:CJ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5" zoomScaleNormal="75" workbookViewId="0">
      <selection activeCell="D12" sqref="D12"/>
    </sheetView>
  </sheetViews>
  <sheetFormatPr defaultRowHeight="15"/>
  <cols>
    <col min="1" max="1" width="44.85546875" customWidth="1"/>
    <col min="2" max="2" width="2.140625" customWidth="1"/>
    <col min="3" max="4" width="13.85546875" customWidth="1"/>
    <col min="5" max="14" width="13.42578125" customWidth="1"/>
    <col min="15" max="15" width="1.7109375" customWidth="1"/>
    <col min="16" max="16" width="15.42578125" bestFit="1" customWidth="1"/>
    <col min="17" max="17" width="14.7109375" bestFit="1" customWidth="1"/>
    <col min="18" max="18" width="15.42578125" bestFit="1" customWidth="1"/>
  </cols>
  <sheetData>
    <row r="1" spans="1:18">
      <c r="A1" s="89" t="str">
        <f>Model!B7</f>
        <v>XXX</v>
      </c>
      <c r="E1" s="124" t="s">
        <v>171</v>
      </c>
    </row>
    <row r="3" spans="1:18">
      <c r="A3" s="87" t="s">
        <v>44</v>
      </c>
      <c r="C3" s="123">
        <f>Model!CH4</f>
        <v>42005</v>
      </c>
      <c r="D3" s="113" t="s">
        <v>145</v>
      </c>
      <c r="E3" s="113" t="s">
        <v>146</v>
      </c>
      <c r="F3" s="113" t="s">
        <v>147</v>
      </c>
      <c r="G3" s="113" t="s">
        <v>148</v>
      </c>
      <c r="H3" s="113" t="s">
        <v>149</v>
      </c>
      <c r="I3" s="113" t="s">
        <v>150</v>
      </c>
      <c r="J3" s="113" t="s">
        <v>151</v>
      </c>
      <c r="K3" s="113" t="s">
        <v>166</v>
      </c>
      <c r="L3" s="113" t="s">
        <v>167</v>
      </c>
      <c r="M3" s="113" t="s">
        <v>165</v>
      </c>
      <c r="N3" s="113" t="s">
        <v>168</v>
      </c>
      <c r="P3" s="119">
        <v>2015</v>
      </c>
      <c r="Q3" s="119">
        <v>2016</v>
      </c>
      <c r="R3" s="119">
        <v>2017</v>
      </c>
    </row>
    <row r="5" spans="1:18">
      <c r="A5" t="s">
        <v>143</v>
      </c>
      <c r="C5" s="84">
        <f>Model!BM104</f>
        <v>0</v>
      </c>
      <c r="D5" s="84">
        <f>Model!BN104</f>
        <v>0</v>
      </c>
      <c r="E5" s="84">
        <f>Model!BO104</f>
        <v>0</v>
      </c>
      <c r="F5" s="84">
        <f>Model!BP104</f>
        <v>0</v>
      </c>
      <c r="G5" s="84">
        <f>Model!BQ104</f>
        <v>0</v>
      </c>
      <c r="H5" s="84">
        <f>Model!BR104</f>
        <v>0</v>
      </c>
      <c r="I5" s="84">
        <f>Model!BS104</f>
        <v>0</v>
      </c>
      <c r="J5" s="84">
        <f>Model!BT104</f>
        <v>0</v>
      </c>
      <c r="K5" s="84">
        <f>Model!BU104</f>
        <v>0</v>
      </c>
      <c r="L5" s="84">
        <f>Model!BV104</f>
        <v>0</v>
      </c>
      <c r="M5" s="84">
        <f>Model!BW104</f>
        <v>0</v>
      </c>
      <c r="N5" s="84">
        <f>Model!BX104</f>
        <v>0</v>
      </c>
      <c r="P5" s="84">
        <f>C5+D5+E5+F5</f>
        <v>0</v>
      </c>
      <c r="Q5" s="84">
        <f>G5+H5+I5+J5</f>
        <v>0</v>
      </c>
      <c r="R5" s="84">
        <f>K5+L5+M5+N5</f>
        <v>0</v>
      </c>
    </row>
    <row r="7" spans="1:18">
      <c r="A7" s="87" t="s">
        <v>111</v>
      </c>
      <c r="C7" s="99">
        <f>Model!BM111</f>
        <v>0</v>
      </c>
      <c r="D7" s="99">
        <f>Model!BN111</f>
        <v>0</v>
      </c>
      <c r="E7" s="99">
        <f>Model!BO111</f>
        <v>0</v>
      </c>
      <c r="F7" s="99">
        <f>Model!BP111</f>
        <v>0</v>
      </c>
      <c r="G7" s="99">
        <f>Model!BQ111</f>
        <v>0</v>
      </c>
      <c r="H7" s="99">
        <f>Model!BR111</f>
        <v>0</v>
      </c>
      <c r="I7" s="99">
        <f>Model!BS111</f>
        <v>0</v>
      </c>
      <c r="J7" s="99">
        <f>Model!BT111</f>
        <v>0</v>
      </c>
      <c r="K7" s="99">
        <f>Model!BU111</f>
        <v>0</v>
      </c>
      <c r="L7" s="99">
        <f>Model!BV111</f>
        <v>0</v>
      </c>
      <c r="M7" s="99">
        <f>Model!BW111</f>
        <v>0</v>
      </c>
      <c r="N7" s="99">
        <f>Model!BX111</f>
        <v>0</v>
      </c>
      <c r="P7" s="99">
        <f>C7+D7+E7+F7</f>
        <v>0</v>
      </c>
      <c r="Q7" s="99">
        <f>G7+H7+I7+J7</f>
        <v>0</v>
      </c>
      <c r="R7" s="99">
        <f>K7+L7+M7+N7</f>
        <v>0</v>
      </c>
    </row>
    <row r="9" spans="1:18">
      <c r="A9" s="87" t="s">
        <v>90</v>
      </c>
    </row>
    <row r="10" spans="1:18">
      <c r="A10" t="s">
        <v>57</v>
      </c>
      <c r="C10" s="84">
        <f>Model!BM114</f>
        <v>0</v>
      </c>
      <c r="D10" s="84">
        <f>Model!BN114</f>
        <v>0</v>
      </c>
      <c r="E10" s="84">
        <f>Model!BO114</f>
        <v>0</v>
      </c>
      <c r="F10" s="84">
        <f>Model!BP114</f>
        <v>0</v>
      </c>
      <c r="G10" s="84">
        <f>Model!BQ114</f>
        <v>0</v>
      </c>
      <c r="H10" s="84">
        <f>Model!BR114</f>
        <v>0</v>
      </c>
      <c r="I10" s="84">
        <f>Model!BS114</f>
        <v>0</v>
      </c>
      <c r="J10" s="84">
        <f>Model!BT114</f>
        <v>0</v>
      </c>
      <c r="K10" s="84">
        <f>Model!BU114</f>
        <v>0</v>
      </c>
      <c r="L10" s="84">
        <f>Model!BV114</f>
        <v>0</v>
      </c>
      <c r="M10" s="84">
        <f>Model!BW114</f>
        <v>0</v>
      </c>
      <c r="N10" s="84">
        <f>Model!BX114</f>
        <v>0</v>
      </c>
      <c r="P10" s="84">
        <f>C10+D10+E10+F10</f>
        <v>0</v>
      </c>
      <c r="Q10" s="84">
        <f t="shared" ref="Q10:Q12" si="0">G10+H10+I10+J10</f>
        <v>0</v>
      </c>
      <c r="R10" s="84">
        <f t="shared" ref="R10:R12" si="1">K10+L10+M10+N10</f>
        <v>0</v>
      </c>
    </row>
    <row r="11" spans="1:18">
      <c r="A11" t="s">
        <v>91</v>
      </c>
      <c r="C11" s="84">
        <f>Model!BM115</f>
        <v>0</v>
      </c>
      <c r="D11" s="84">
        <f>Model!BN115</f>
        <v>0</v>
      </c>
      <c r="E11" s="84">
        <f>Model!BO115</f>
        <v>0</v>
      </c>
      <c r="F11" s="84">
        <f>Model!BP115</f>
        <v>0</v>
      </c>
      <c r="G11" s="84">
        <f>Model!BQ115</f>
        <v>0</v>
      </c>
      <c r="H11" s="84">
        <f>Model!BR115</f>
        <v>0</v>
      </c>
      <c r="I11" s="84">
        <f>Model!BS115</f>
        <v>0</v>
      </c>
      <c r="J11" s="84">
        <f>Model!BT115</f>
        <v>0</v>
      </c>
      <c r="K11" s="84">
        <f>Model!BU115</f>
        <v>0</v>
      </c>
      <c r="L11" s="84">
        <f>Model!BV115</f>
        <v>0</v>
      </c>
      <c r="M11" s="84">
        <f>Model!BW115</f>
        <v>0</v>
      </c>
      <c r="N11" s="84">
        <f>Model!BX115</f>
        <v>0</v>
      </c>
      <c r="P11" s="84">
        <f t="shared" ref="P11:P12" si="2">C11+D11+E11+F11</f>
        <v>0</v>
      </c>
      <c r="Q11" s="84">
        <f t="shared" si="0"/>
        <v>0</v>
      </c>
      <c r="R11" s="84">
        <f t="shared" si="1"/>
        <v>0</v>
      </c>
    </row>
    <row r="12" spans="1:18">
      <c r="A12" t="s">
        <v>92</v>
      </c>
      <c r="C12" s="84">
        <f>Model!BM116</f>
        <v>0</v>
      </c>
      <c r="D12" s="84">
        <f>Model!BN116</f>
        <v>0</v>
      </c>
      <c r="E12" s="84">
        <f>Model!BO116</f>
        <v>0</v>
      </c>
      <c r="F12" s="84">
        <f>Model!BP116</f>
        <v>0</v>
      </c>
      <c r="G12" s="84">
        <f>Model!BQ116</f>
        <v>0</v>
      </c>
      <c r="H12" s="84">
        <f>Model!BR116</f>
        <v>0</v>
      </c>
      <c r="I12" s="84">
        <f>Model!BS116</f>
        <v>0</v>
      </c>
      <c r="J12" s="84">
        <f>Model!BT116</f>
        <v>0</v>
      </c>
      <c r="K12" s="84">
        <f>Model!BU116</f>
        <v>0</v>
      </c>
      <c r="L12" s="84">
        <f>Model!BV116</f>
        <v>0</v>
      </c>
      <c r="M12" s="84">
        <f>Model!BW116</f>
        <v>0</v>
      </c>
      <c r="N12" s="84">
        <f>Model!BX116</f>
        <v>0</v>
      </c>
      <c r="P12" s="84">
        <f t="shared" si="2"/>
        <v>0</v>
      </c>
      <c r="Q12" s="84">
        <f t="shared" si="0"/>
        <v>0</v>
      </c>
      <c r="R12" s="84">
        <f t="shared" si="1"/>
        <v>0</v>
      </c>
    </row>
    <row r="13" spans="1:18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8">
      <c r="A14" s="87" t="s">
        <v>113</v>
      </c>
      <c r="C14" s="99">
        <f>Model!BM119</f>
        <v>0</v>
      </c>
      <c r="D14" s="99">
        <f>Model!BN119</f>
        <v>0</v>
      </c>
      <c r="E14" s="99">
        <f>Model!BO119</f>
        <v>0</v>
      </c>
      <c r="F14" s="99">
        <f>Model!BP119</f>
        <v>0</v>
      </c>
      <c r="G14" s="99">
        <f>Model!BQ119</f>
        <v>0</v>
      </c>
      <c r="H14" s="99">
        <f>Model!BR119</f>
        <v>0</v>
      </c>
      <c r="I14" s="99">
        <f>Model!BS119</f>
        <v>0</v>
      </c>
      <c r="J14" s="99">
        <f>Model!BT119</f>
        <v>0</v>
      </c>
      <c r="K14" s="99">
        <f>Model!BU119</f>
        <v>0</v>
      </c>
      <c r="L14" s="99">
        <f>Model!BV119</f>
        <v>0</v>
      </c>
      <c r="M14" s="99">
        <f>Model!BW119</f>
        <v>0</v>
      </c>
      <c r="N14" s="99">
        <f>Model!BX119</f>
        <v>0</v>
      </c>
      <c r="P14" s="99">
        <f>C14+D14+E14+F14</f>
        <v>0</v>
      </c>
      <c r="Q14" s="99">
        <f>G14+H14+I14+J14</f>
        <v>0</v>
      </c>
      <c r="R14" s="99">
        <f>K14+L14+M14+N14</f>
        <v>0</v>
      </c>
    </row>
    <row r="15" spans="1:18"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18">
      <c r="A16" s="87" t="s">
        <v>94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8">
      <c r="A17" t="s">
        <v>58</v>
      </c>
      <c r="C17" s="84">
        <f>Model!BM123</f>
        <v>0</v>
      </c>
      <c r="D17" s="84">
        <f>Model!BN123</f>
        <v>0</v>
      </c>
      <c r="E17" s="84">
        <f>Model!BO123</f>
        <v>0</v>
      </c>
      <c r="F17" s="84">
        <f>Model!BP123</f>
        <v>0</v>
      </c>
      <c r="G17" s="84">
        <f>Model!BQ123</f>
        <v>0</v>
      </c>
      <c r="H17" s="84">
        <f>Model!BR123</f>
        <v>0</v>
      </c>
      <c r="I17" s="84">
        <f>Model!BS123</f>
        <v>0</v>
      </c>
      <c r="J17" s="84">
        <f>Model!BT123</f>
        <v>0</v>
      </c>
      <c r="K17" s="84">
        <f>Model!BU123</f>
        <v>0</v>
      </c>
      <c r="L17" s="84">
        <f>Model!BV123</f>
        <v>0</v>
      </c>
      <c r="M17" s="84">
        <f>Model!BW123</f>
        <v>0</v>
      </c>
      <c r="N17" s="84">
        <f>Model!BX123</f>
        <v>0</v>
      </c>
      <c r="P17" s="84">
        <f t="shared" ref="P17:P21" si="3">C17+D17+E17+F17</f>
        <v>0</v>
      </c>
      <c r="Q17" s="84">
        <f t="shared" ref="Q17:Q21" si="4">G17+H17+I17+J17</f>
        <v>0</v>
      </c>
      <c r="R17" s="84">
        <f t="shared" ref="R17:R21" si="5">K17+L17+M17+N17</f>
        <v>0</v>
      </c>
    </row>
    <row r="18" spans="1:18">
      <c r="A18" t="s">
        <v>59</v>
      </c>
      <c r="C18" s="84">
        <f>Model!BM124</f>
        <v>0</v>
      </c>
      <c r="D18" s="84">
        <f>Model!BN124</f>
        <v>0</v>
      </c>
      <c r="E18" s="84">
        <f>Model!BO124</f>
        <v>0</v>
      </c>
      <c r="F18" s="84">
        <f>Model!BP124</f>
        <v>0</v>
      </c>
      <c r="G18" s="84">
        <f>Model!BQ124</f>
        <v>0</v>
      </c>
      <c r="H18" s="84">
        <f>Model!BR124</f>
        <v>0</v>
      </c>
      <c r="I18" s="84">
        <f>Model!BS124</f>
        <v>0</v>
      </c>
      <c r="J18" s="84">
        <f>Model!BT124</f>
        <v>0</v>
      </c>
      <c r="K18" s="84">
        <f>Model!BU124</f>
        <v>0</v>
      </c>
      <c r="L18" s="84">
        <f>Model!BV124</f>
        <v>0</v>
      </c>
      <c r="M18" s="84">
        <f>Model!BW124</f>
        <v>0</v>
      </c>
      <c r="N18" s="84">
        <f>Model!BX124</f>
        <v>0</v>
      </c>
      <c r="P18" s="84">
        <f t="shared" si="3"/>
        <v>0</v>
      </c>
      <c r="Q18" s="84">
        <f t="shared" si="4"/>
        <v>0</v>
      </c>
      <c r="R18" s="84">
        <f t="shared" si="5"/>
        <v>0</v>
      </c>
    </row>
    <row r="19" spans="1:18">
      <c r="A19" t="s">
        <v>152</v>
      </c>
      <c r="C19" s="84">
        <f>Model!BM125</f>
        <v>0</v>
      </c>
      <c r="D19" s="84">
        <f>Model!BN125</f>
        <v>0</v>
      </c>
      <c r="E19" s="84">
        <f>Model!BO125</f>
        <v>0</v>
      </c>
      <c r="F19" s="84">
        <f>Model!BP125</f>
        <v>0</v>
      </c>
      <c r="G19" s="84">
        <f>Model!BQ125</f>
        <v>0</v>
      </c>
      <c r="H19" s="84">
        <f>Model!BR125</f>
        <v>0</v>
      </c>
      <c r="I19" s="84">
        <f>Model!BS125</f>
        <v>0</v>
      </c>
      <c r="J19" s="84">
        <f>Model!BT125</f>
        <v>0</v>
      </c>
      <c r="K19" s="84">
        <f>Model!BU125</f>
        <v>0</v>
      </c>
      <c r="L19" s="84">
        <f>Model!BV125</f>
        <v>0</v>
      </c>
      <c r="M19" s="84">
        <f>Model!BW125</f>
        <v>0</v>
      </c>
      <c r="N19" s="84">
        <f>Model!BX125</f>
        <v>0</v>
      </c>
      <c r="P19" s="84">
        <f t="shared" si="3"/>
        <v>0</v>
      </c>
      <c r="Q19" s="84">
        <f t="shared" si="4"/>
        <v>0</v>
      </c>
      <c r="R19" s="84">
        <f t="shared" si="5"/>
        <v>0</v>
      </c>
    </row>
    <row r="20" spans="1:18">
      <c r="A20" t="s">
        <v>96</v>
      </c>
      <c r="C20" s="84">
        <f>Model!BM126</f>
        <v>0</v>
      </c>
      <c r="D20" s="84">
        <f>Model!BN126</f>
        <v>0</v>
      </c>
      <c r="E20" s="84">
        <f>Model!BO126</f>
        <v>0</v>
      </c>
      <c r="F20" s="84">
        <f>Model!BP126</f>
        <v>0</v>
      </c>
      <c r="G20" s="84">
        <f>Model!BQ126</f>
        <v>0</v>
      </c>
      <c r="H20" s="84">
        <f>Model!BR126</f>
        <v>0</v>
      </c>
      <c r="I20" s="84">
        <f>Model!BS126</f>
        <v>0</v>
      </c>
      <c r="J20" s="84">
        <f>Model!BT126</f>
        <v>0</v>
      </c>
      <c r="K20" s="84">
        <f>Model!BU126</f>
        <v>0</v>
      </c>
      <c r="L20" s="84">
        <f>Model!BV126</f>
        <v>0</v>
      </c>
      <c r="M20" s="84">
        <f>Model!BW126</f>
        <v>0</v>
      </c>
      <c r="N20" s="84">
        <f>Model!BX126</f>
        <v>0</v>
      </c>
      <c r="P20" s="84">
        <f t="shared" si="3"/>
        <v>0</v>
      </c>
      <c r="Q20" s="84">
        <f t="shared" si="4"/>
        <v>0</v>
      </c>
      <c r="R20" s="84">
        <f t="shared" si="5"/>
        <v>0</v>
      </c>
    </row>
    <row r="21" spans="1:18">
      <c r="A21" s="87" t="s">
        <v>97</v>
      </c>
      <c r="C21" s="99">
        <f>Model!BM127</f>
        <v>0</v>
      </c>
      <c r="D21" s="99">
        <f>Model!BN127</f>
        <v>0</v>
      </c>
      <c r="E21" s="99">
        <f>Model!BO127</f>
        <v>0</v>
      </c>
      <c r="F21" s="99">
        <f>Model!BP127</f>
        <v>0</v>
      </c>
      <c r="G21" s="99">
        <f>Model!BQ127</f>
        <v>0</v>
      </c>
      <c r="H21" s="99">
        <f>Model!BR127</f>
        <v>0</v>
      </c>
      <c r="I21" s="99">
        <f>Model!BS127</f>
        <v>0</v>
      </c>
      <c r="J21" s="99">
        <f>Model!BT127</f>
        <v>0</v>
      </c>
      <c r="K21" s="99">
        <f>Model!BU127</f>
        <v>0</v>
      </c>
      <c r="L21" s="99">
        <f>Model!BV127</f>
        <v>0</v>
      </c>
      <c r="M21" s="99">
        <f>Model!BW127</f>
        <v>0</v>
      </c>
      <c r="N21" s="99">
        <f>Model!BX127</f>
        <v>0</v>
      </c>
      <c r="P21" s="99">
        <f t="shared" si="3"/>
        <v>0</v>
      </c>
      <c r="Q21" s="99">
        <f t="shared" si="4"/>
        <v>0</v>
      </c>
      <c r="R21" s="99">
        <f t="shared" si="5"/>
        <v>0</v>
      </c>
    </row>
    <row r="22" spans="1:18"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18">
      <c r="A23" s="87" t="s">
        <v>98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8">
      <c r="A24" t="s">
        <v>56</v>
      </c>
      <c r="C24" s="84">
        <f>Model!BM131</f>
        <v>0</v>
      </c>
      <c r="D24" s="84">
        <f>Model!BN131</f>
        <v>0</v>
      </c>
      <c r="E24" s="84">
        <f>Model!BO131</f>
        <v>0</v>
      </c>
      <c r="F24" s="84">
        <f>Model!BP131</f>
        <v>0</v>
      </c>
      <c r="G24" s="84">
        <f>Model!BQ131</f>
        <v>0</v>
      </c>
      <c r="H24" s="84">
        <f>Model!BR131</f>
        <v>0</v>
      </c>
      <c r="I24" s="84">
        <f>Model!BS131</f>
        <v>0</v>
      </c>
      <c r="J24" s="84">
        <f>Model!BT131</f>
        <v>0</v>
      </c>
      <c r="K24" s="84">
        <f>Model!BU131</f>
        <v>0</v>
      </c>
      <c r="L24" s="84">
        <f>Model!BV131</f>
        <v>0</v>
      </c>
      <c r="M24" s="84">
        <f>Model!BW131</f>
        <v>0</v>
      </c>
      <c r="N24" s="84">
        <f>Model!BX131</f>
        <v>0</v>
      </c>
      <c r="P24" s="84">
        <f>C24+D24+E24+F24</f>
        <v>0</v>
      </c>
      <c r="Q24" s="84">
        <f t="shared" ref="Q24:Q33" si="6">G24+H24+I24+J24</f>
        <v>0</v>
      </c>
      <c r="R24" s="84">
        <f t="shared" ref="R24:R32" si="7">K24+L24+M24+N24</f>
        <v>0</v>
      </c>
    </row>
    <row r="25" spans="1:18">
      <c r="A25" t="s">
        <v>60</v>
      </c>
      <c r="C25" s="84">
        <f>Model!BM132</f>
        <v>0</v>
      </c>
      <c r="D25" s="84">
        <f>Model!BN132</f>
        <v>0</v>
      </c>
      <c r="E25" s="84">
        <f>Model!BO132</f>
        <v>0</v>
      </c>
      <c r="F25" s="84">
        <f>Model!BP132</f>
        <v>0</v>
      </c>
      <c r="G25" s="84">
        <f>Model!BQ132</f>
        <v>0</v>
      </c>
      <c r="H25" s="84">
        <f>Model!BR132</f>
        <v>0</v>
      </c>
      <c r="I25" s="84">
        <f>Model!BS132</f>
        <v>0</v>
      </c>
      <c r="J25" s="84">
        <f>Model!BT132</f>
        <v>0</v>
      </c>
      <c r="K25" s="84">
        <f>Model!BU132</f>
        <v>0</v>
      </c>
      <c r="L25" s="84">
        <f>Model!BV132</f>
        <v>0</v>
      </c>
      <c r="M25" s="84">
        <f>Model!BW132</f>
        <v>0</v>
      </c>
      <c r="N25" s="84">
        <f>Model!BX132</f>
        <v>0</v>
      </c>
      <c r="P25" s="84">
        <f t="shared" ref="P25:P32" si="8">C25+D25+E25+F25</f>
        <v>0</v>
      </c>
      <c r="Q25" s="84">
        <f t="shared" si="6"/>
        <v>0</v>
      </c>
      <c r="R25" s="84">
        <f t="shared" si="7"/>
        <v>0</v>
      </c>
    </row>
    <row r="26" spans="1:18">
      <c r="A26" t="s">
        <v>61</v>
      </c>
      <c r="C26" s="84">
        <f>Model!BM133</f>
        <v>0</v>
      </c>
      <c r="D26" s="84">
        <f>Model!BN133</f>
        <v>0</v>
      </c>
      <c r="E26" s="84">
        <f>Model!BO133</f>
        <v>0</v>
      </c>
      <c r="F26" s="84">
        <f>Model!BP133</f>
        <v>0</v>
      </c>
      <c r="G26" s="84">
        <f>Model!BQ133</f>
        <v>0</v>
      </c>
      <c r="H26" s="84">
        <f>Model!BR133</f>
        <v>0</v>
      </c>
      <c r="I26" s="84">
        <f>Model!BS133</f>
        <v>0</v>
      </c>
      <c r="J26" s="84">
        <f>Model!BT133</f>
        <v>0</v>
      </c>
      <c r="K26" s="84">
        <f>Model!BU133</f>
        <v>0</v>
      </c>
      <c r="L26" s="84">
        <f>Model!BV133</f>
        <v>0</v>
      </c>
      <c r="M26" s="84">
        <f>Model!BW133</f>
        <v>0</v>
      </c>
      <c r="N26" s="84">
        <f>Model!BX133</f>
        <v>0</v>
      </c>
      <c r="P26" s="84">
        <f t="shared" si="8"/>
        <v>0</v>
      </c>
      <c r="Q26" s="84">
        <f t="shared" si="6"/>
        <v>0</v>
      </c>
      <c r="R26" s="84">
        <f t="shared" si="7"/>
        <v>0</v>
      </c>
    </row>
    <row r="27" spans="1:18">
      <c r="A27" t="s">
        <v>99</v>
      </c>
      <c r="C27" s="84">
        <f>Model!BM134</f>
        <v>0</v>
      </c>
      <c r="D27" s="84">
        <f>Model!BN134</f>
        <v>0</v>
      </c>
      <c r="E27" s="84">
        <f>Model!BO134</f>
        <v>0</v>
      </c>
      <c r="F27" s="84">
        <f>Model!BP134</f>
        <v>0</v>
      </c>
      <c r="G27" s="84">
        <f>Model!BQ134</f>
        <v>0</v>
      </c>
      <c r="H27" s="84">
        <f>Model!BR134</f>
        <v>0</v>
      </c>
      <c r="I27" s="84">
        <f>Model!BS134</f>
        <v>0</v>
      </c>
      <c r="J27" s="84">
        <f>Model!BT134</f>
        <v>0</v>
      </c>
      <c r="K27" s="84">
        <f>Model!BU134</f>
        <v>0</v>
      </c>
      <c r="L27" s="84">
        <f>Model!BV134</f>
        <v>0</v>
      </c>
      <c r="M27" s="84">
        <f>Model!BW134</f>
        <v>0</v>
      </c>
      <c r="N27" s="84">
        <f>Model!BX134</f>
        <v>0</v>
      </c>
      <c r="P27" s="84">
        <f t="shared" si="8"/>
        <v>0</v>
      </c>
      <c r="Q27" s="84">
        <f t="shared" si="6"/>
        <v>0</v>
      </c>
      <c r="R27" s="84">
        <f t="shared" si="7"/>
        <v>0</v>
      </c>
    </row>
    <row r="28" spans="1:18">
      <c r="A28" t="s">
        <v>142</v>
      </c>
      <c r="C28" s="84">
        <f>Model!BM135</f>
        <v>0</v>
      </c>
      <c r="D28" s="84">
        <f>Model!BN135</f>
        <v>0</v>
      </c>
      <c r="E28" s="84">
        <f>Model!BO135</f>
        <v>0</v>
      </c>
      <c r="F28" s="84">
        <f>Model!BP135</f>
        <v>0</v>
      </c>
      <c r="G28" s="84">
        <f>Model!BQ135</f>
        <v>0</v>
      </c>
      <c r="H28" s="84">
        <f>Model!BR135</f>
        <v>0</v>
      </c>
      <c r="I28" s="84">
        <f>Model!BS135</f>
        <v>0</v>
      </c>
      <c r="J28" s="84">
        <f>Model!BT135</f>
        <v>0</v>
      </c>
      <c r="K28" s="84">
        <f>Model!BU135</f>
        <v>0</v>
      </c>
      <c r="L28" s="84">
        <f>Model!BV135</f>
        <v>0</v>
      </c>
      <c r="M28" s="84">
        <f>Model!BW135</f>
        <v>0</v>
      </c>
      <c r="N28" s="84">
        <f>Model!BX135</f>
        <v>0</v>
      </c>
      <c r="P28" s="84">
        <f t="shared" si="8"/>
        <v>0</v>
      </c>
      <c r="Q28" s="84">
        <f t="shared" si="6"/>
        <v>0</v>
      </c>
      <c r="R28" s="84">
        <f t="shared" si="7"/>
        <v>0</v>
      </c>
    </row>
    <row r="29" spans="1:18">
      <c r="A29" t="s">
        <v>144</v>
      </c>
      <c r="C29" s="84">
        <f>Model!BM136</f>
        <v>0</v>
      </c>
      <c r="D29" s="84">
        <f>Model!BN136</f>
        <v>0</v>
      </c>
      <c r="E29" s="84">
        <f>Model!BO136</f>
        <v>0</v>
      </c>
      <c r="F29" s="84">
        <f>Model!BP136</f>
        <v>0</v>
      </c>
      <c r="G29" s="84">
        <f>Model!BQ136</f>
        <v>0</v>
      </c>
      <c r="H29" s="84">
        <f>Model!BR136</f>
        <v>0</v>
      </c>
      <c r="I29" s="84">
        <f>Model!BS136</f>
        <v>0</v>
      </c>
      <c r="J29" s="84">
        <f>Model!BT136</f>
        <v>0</v>
      </c>
      <c r="K29" s="84">
        <f>Model!BU136</f>
        <v>0</v>
      </c>
      <c r="L29" s="84">
        <f>Model!BV136</f>
        <v>0</v>
      </c>
      <c r="M29" s="84">
        <f>Model!BW136</f>
        <v>0</v>
      </c>
      <c r="N29" s="84">
        <f>Model!BX136</f>
        <v>0</v>
      </c>
      <c r="P29" s="84">
        <f t="shared" si="8"/>
        <v>0</v>
      </c>
      <c r="Q29" s="84">
        <f t="shared" si="6"/>
        <v>0</v>
      </c>
      <c r="R29" s="84">
        <f t="shared" si="7"/>
        <v>0</v>
      </c>
    </row>
    <row r="30" spans="1:18">
      <c r="A30" t="s">
        <v>141</v>
      </c>
      <c r="C30" s="84">
        <f>Model!BM137</f>
        <v>0</v>
      </c>
      <c r="D30" s="84">
        <f>Model!BN137</f>
        <v>0</v>
      </c>
      <c r="E30" s="84">
        <f>Model!BO137</f>
        <v>0</v>
      </c>
      <c r="F30" s="84">
        <f>Model!BP137</f>
        <v>0</v>
      </c>
      <c r="G30" s="84">
        <f>Model!BQ137</f>
        <v>0</v>
      </c>
      <c r="H30" s="84">
        <f>Model!BR137</f>
        <v>0</v>
      </c>
      <c r="I30" s="84">
        <f>Model!BS137</f>
        <v>0</v>
      </c>
      <c r="J30" s="84">
        <f>Model!BT137</f>
        <v>0</v>
      </c>
      <c r="K30" s="84">
        <f>Model!BU137</f>
        <v>0</v>
      </c>
      <c r="L30" s="84">
        <f>Model!BV137</f>
        <v>0</v>
      </c>
      <c r="M30" s="84">
        <f>Model!BW137</f>
        <v>0</v>
      </c>
      <c r="N30" s="84">
        <f>Model!BX137</f>
        <v>0</v>
      </c>
      <c r="P30" s="84">
        <f t="shared" si="8"/>
        <v>0</v>
      </c>
      <c r="Q30" s="84">
        <f t="shared" si="6"/>
        <v>0</v>
      </c>
      <c r="R30" s="84">
        <f t="shared" si="7"/>
        <v>0</v>
      </c>
    </row>
    <row r="31" spans="1:18">
      <c r="A31" t="s">
        <v>155</v>
      </c>
      <c r="C31" s="84">
        <f>Model!BM138</f>
        <v>0</v>
      </c>
      <c r="D31" s="84">
        <f>Model!BN138</f>
        <v>0</v>
      </c>
      <c r="E31" s="84">
        <f>Model!BO138</f>
        <v>0</v>
      </c>
      <c r="F31" s="84">
        <f>Model!BP138</f>
        <v>0</v>
      </c>
      <c r="G31" s="84">
        <f>Model!BQ138</f>
        <v>0</v>
      </c>
      <c r="H31" s="84">
        <f>Model!BR138</f>
        <v>0</v>
      </c>
      <c r="I31" s="84">
        <f>Model!BS138</f>
        <v>0</v>
      </c>
      <c r="J31" s="84">
        <f>Model!BT138</f>
        <v>0</v>
      </c>
      <c r="K31" s="84">
        <f>Model!BU138</f>
        <v>0</v>
      </c>
      <c r="L31" s="84">
        <f>Model!BV138</f>
        <v>0</v>
      </c>
      <c r="M31" s="84">
        <f>Model!BW138</f>
        <v>0</v>
      </c>
      <c r="N31" s="84">
        <f>Model!BX138</f>
        <v>0</v>
      </c>
      <c r="P31" s="84">
        <f t="shared" si="8"/>
        <v>0</v>
      </c>
      <c r="Q31" s="84">
        <f t="shared" si="6"/>
        <v>0</v>
      </c>
      <c r="R31" s="84">
        <f t="shared" si="7"/>
        <v>0</v>
      </c>
    </row>
    <row r="32" spans="1:18">
      <c r="A32" t="s">
        <v>156</v>
      </c>
      <c r="C32" s="84">
        <f>Model!BM139</f>
        <v>0</v>
      </c>
      <c r="D32" s="84">
        <f>Model!BN139</f>
        <v>0</v>
      </c>
      <c r="E32" s="84">
        <f>Model!BO139</f>
        <v>0</v>
      </c>
      <c r="F32" s="84">
        <f>Model!BP139</f>
        <v>0</v>
      </c>
      <c r="G32" s="84">
        <f>Model!BQ139</f>
        <v>0</v>
      </c>
      <c r="H32" s="84">
        <f>Model!BR139</f>
        <v>0</v>
      </c>
      <c r="I32" s="84">
        <f>Model!BS139</f>
        <v>0</v>
      </c>
      <c r="J32" s="84">
        <f>Model!BT139</f>
        <v>0</v>
      </c>
      <c r="K32" s="84">
        <f>Model!BU139</f>
        <v>0</v>
      </c>
      <c r="L32" s="84">
        <f>Model!BV139</f>
        <v>0</v>
      </c>
      <c r="M32" s="84">
        <f>Model!BW139</f>
        <v>0</v>
      </c>
      <c r="N32" s="84">
        <f>Model!BX139</f>
        <v>0</v>
      </c>
      <c r="P32" s="84">
        <f t="shared" si="8"/>
        <v>0</v>
      </c>
      <c r="Q32" s="84">
        <f t="shared" si="6"/>
        <v>0</v>
      </c>
      <c r="R32" s="84">
        <f t="shared" si="7"/>
        <v>0</v>
      </c>
    </row>
    <row r="33" spans="1:18">
      <c r="A33" s="87" t="s">
        <v>100</v>
      </c>
      <c r="C33" s="99">
        <f>Model!BM140</f>
        <v>0</v>
      </c>
      <c r="D33" s="99">
        <f>Model!BN140</f>
        <v>0</v>
      </c>
      <c r="E33" s="99">
        <f>Model!BO140</f>
        <v>0</v>
      </c>
      <c r="F33" s="99">
        <f>Model!BP140</f>
        <v>0</v>
      </c>
      <c r="G33" s="99">
        <f>Model!BQ140</f>
        <v>0</v>
      </c>
      <c r="H33" s="99">
        <f>Model!BR140</f>
        <v>0</v>
      </c>
      <c r="I33" s="99">
        <f>Model!BS140</f>
        <v>0</v>
      </c>
      <c r="J33" s="99">
        <f>Model!BT140</f>
        <v>0</v>
      </c>
      <c r="K33" s="99">
        <f>Model!BU140</f>
        <v>0</v>
      </c>
      <c r="L33" s="99">
        <f>Model!BV140</f>
        <v>0</v>
      </c>
      <c r="M33" s="99">
        <f>Model!BW140</f>
        <v>0</v>
      </c>
      <c r="N33" s="99">
        <f>Model!BX140</f>
        <v>0</v>
      </c>
      <c r="P33" s="99">
        <f>C33+D33+E33+F33</f>
        <v>0</v>
      </c>
      <c r="Q33" s="99">
        <f t="shared" si="6"/>
        <v>0</v>
      </c>
      <c r="R33" s="99">
        <f>K33+L33+M33+N33</f>
        <v>0</v>
      </c>
    </row>
    <row r="34" spans="1:18"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  <row r="35" spans="1:18">
      <c r="A35" t="s">
        <v>103</v>
      </c>
      <c r="C35" s="84">
        <f>Model!BM143</f>
        <v>-0.25</v>
      </c>
      <c r="D35" s="84">
        <f>Model!BN143</f>
        <v>-0.25</v>
      </c>
      <c r="E35" s="84">
        <f>Model!BO143</f>
        <v>-0.25</v>
      </c>
      <c r="F35" s="84">
        <f>Model!BP143</f>
        <v>-0.25</v>
      </c>
      <c r="G35" s="84">
        <f>Model!BQ143</f>
        <v>-0.25</v>
      </c>
      <c r="H35" s="84">
        <f>Model!BR143</f>
        <v>-0.25</v>
      </c>
      <c r="I35" s="84">
        <f>Model!BS143</f>
        <v>-0.25</v>
      </c>
      <c r="J35" s="84">
        <f>Model!BT143</f>
        <v>-0.25</v>
      </c>
      <c r="K35" s="84">
        <f>Model!BU143</f>
        <v>-0.25</v>
      </c>
      <c r="L35" s="84">
        <f>Model!BV143</f>
        <v>-0.25</v>
      </c>
      <c r="M35" s="84">
        <f>Model!BW143</f>
        <v>-0.25</v>
      </c>
      <c r="N35" s="84">
        <f>Model!BX143</f>
        <v>-0.25</v>
      </c>
      <c r="P35" s="100">
        <f>C35+D35+E35+F35</f>
        <v>-1</v>
      </c>
      <c r="Q35" s="84">
        <f>G35+H35+I35+J35</f>
        <v>-1</v>
      </c>
      <c r="R35" s="84">
        <f>K35+L35+M35+N35</f>
        <v>-1</v>
      </c>
    </row>
    <row r="36" spans="1:18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P36" s="31"/>
      <c r="Q36" s="31"/>
      <c r="R36" s="31"/>
    </row>
    <row r="37" spans="1:18">
      <c r="A37" s="87" t="s">
        <v>112</v>
      </c>
      <c r="C37" s="84">
        <f>Model!BM145</f>
        <v>-0.25</v>
      </c>
      <c r="D37" s="84">
        <f>Model!BN145</f>
        <v>-0.25</v>
      </c>
      <c r="E37" s="84">
        <f>Model!BO145</f>
        <v>-0.25</v>
      </c>
      <c r="F37" s="84">
        <f>Model!BP145</f>
        <v>-0.25</v>
      </c>
      <c r="G37" s="84">
        <f>Model!BQ145</f>
        <v>-0.25</v>
      </c>
      <c r="H37" s="84">
        <f>Model!BR145</f>
        <v>-0.25</v>
      </c>
      <c r="I37" s="84">
        <f>Model!BS145</f>
        <v>-0.25</v>
      </c>
      <c r="J37" s="84">
        <f>Model!BT145</f>
        <v>-0.25</v>
      </c>
      <c r="K37" s="84">
        <f>Model!BU145</f>
        <v>-0.25</v>
      </c>
      <c r="L37" s="84">
        <f>Model!BV145</f>
        <v>-0.25</v>
      </c>
      <c r="M37" s="84">
        <f>Model!BW145</f>
        <v>-0.25</v>
      </c>
      <c r="N37" s="84">
        <f>Model!BX145</f>
        <v>-0.25</v>
      </c>
      <c r="P37" s="100">
        <f t="shared" ref="P37:P44" si="9">C37+D37+E37+F37</f>
        <v>-1</v>
      </c>
      <c r="Q37" s="84">
        <f t="shared" ref="Q37:Q38" si="10">G37+H37+I37+J37</f>
        <v>-1</v>
      </c>
      <c r="R37" s="84">
        <f t="shared" ref="R37:R38" si="11">K37+L37+M37+N37</f>
        <v>-1</v>
      </c>
    </row>
    <row r="38" spans="1:18">
      <c r="A38" s="87" t="s">
        <v>101</v>
      </c>
      <c r="C38" s="84">
        <f>Model!BM146</f>
        <v>-0.25</v>
      </c>
      <c r="D38" s="84">
        <f>Model!BN146</f>
        <v>-0.25</v>
      </c>
      <c r="E38" s="84">
        <f>Model!BO146</f>
        <v>-0.25</v>
      </c>
      <c r="F38" s="84">
        <f>Model!BP146</f>
        <v>-0.25</v>
      </c>
      <c r="G38" s="84">
        <f>Model!BQ146</f>
        <v>-0.25</v>
      </c>
      <c r="H38" s="84">
        <f>Model!BR146</f>
        <v>-0.25</v>
      </c>
      <c r="I38" s="84">
        <f>Model!BS146</f>
        <v>-0.25</v>
      </c>
      <c r="J38" s="84">
        <f>Model!BT146</f>
        <v>-0.25</v>
      </c>
      <c r="K38" s="84">
        <f>Model!BU146</f>
        <v>-0.25</v>
      </c>
      <c r="L38" s="84">
        <f>Model!BV146</f>
        <v>-0.25</v>
      </c>
      <c r="M38" s="84">
        <f>Model!BW146</f>
        <v>-0.25</v>
      </c>
      <c r="N38" s="84">
        <f>Model!BX146</f>
        <v>-0.25</v>
      </c>
      <c r="P38" s="100">
        <f t="shared" si="9"/>
        <v>-1</v>
      </c>
      <c r="Q38" s="84">
        <f t="shared" si="10"/>
        <v>-1</v>
      </c>
      <c r="R38" s="84">
        <f t="shared" si="11"/>
        <v>-1</v>
      </c>
    </row>
    <row r="39" spans="1:18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8">
      <c r="A40" s="87" t="s">
        <v>102</v>
      </c>
      <c r="C40" s="99">
        <f>Model!BM149</f>
        <v>0</v>
      </c>
      <c r="D40" s="99">
        <f>Model!BN149</f>
        <v>0</v>
      </c>
      <c r="E40" s="99">
        <f>Model!BO149</f>
        <v>0</v>
      </c>
      <c r="F40" s="99">
        <f>Model!BP149</f>
        <v>0</v>
      </c>
      <c r="G40" s="99">
        <f>Model!BQ149</f>
        <v>0</v>
      </c>
      <c r="H40" s="99">
        <f>Model!BR149</f>
        <v>0</v>
      </c>
      <c r="I40" s="99">
        <f>Model!BS149</f>
        <v>0</v>
      </c>
      <c r="J40" s="99">
        <f>Model!BT149</f>
        <v>0</v>
      </c>
      <c r="K40" s="99">
        <f>Model!BU149</f>
        <v>0</v>
      </c>
      <c r="L40" s="99">
        <f>Model!BV149</f>
        <v>0</v>
      </c>
      <c r="M40" s="99">
        <f>Model!BW149</f>
        <v>0</v>
      </c>
      <c r="N40" s="99">
        <f>Model!BX149</f>
        <v>0</v>
      </c>
      <c r="P40" s="99">
        <f t="shared" si="9"/>
        <v>0</v>
      </c>
      <c r="Q40" s="99">
        <f>G40+H40+I40+J40</f>
        <v>0</v>
      </c>
      <c r="R40" s="99">
        <f>K40+L40+M40+N40</f>
        <v>0</v>
      </c>
    </row>
    <row r="41" spans="1:18"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8">
      <c r="A42" t="s">
        <v>105</v>
      </c>
      <c r="C42" s="84">
        <f ca="1">Model!BM152</f>
        <v>0</v>
      </c>
      <c r="D42" s="84">
        <f ca="1">Model!BN152</f>
        <v>0</v>
      </c>
      <c r="E42" s="84">
        <f ca="1">Model!BO152</f>
        <v>0</v>
      </c>
      <c r="F42" s="84">
        <f ca="1">Model!BP152</f>
        <v>0</v>
      </c>
      <c r="G42" s="84">
        <f ca="1">Model!BQ152</f>
        <v>0</v>
      </c>
      <c r="H42" s="84">
        <f ca="1">Model!BR152</f>
        <v>0</v>
      </c>
      <c r="I42" s="84">
        <f ca="1">Model!BS152</f>
        <v>0</v>
      </c>
      <c r="J42" s="84">
        <f ca="1">Model!BT152</f>
        <v>0</v>
      </c>
      <c r="K42" s="84">
        <f ca="1">Model!BU152</f>
        <v>0</v>
      </c>
      <c r="L42" s="84">
        <f ca="1">Model!BV152</f>
        <v>0</v>
      </c>
      <c r="M42" s="84">
        <f ca="1">Model!BW152</f>
        <v>0</v>
      </c>
      <c r="N42" s="84">
        <f ca="1">Model!BX152</f>
        <v>0</v>
      </c>
      <c r="P42" s="100">
        <f t="shared" ca="1" si="9"/>
        <v>0</v>
      </c>
      <c r="Q42" s="84">
        <f t="shared" ref="Q42:Q43" ca="1" si="12">G42+H42+I42+J42</f>
        <v>0</v>
      </c>
      <c r="R42" s="84">
        <f t="shared" ref="R42:R44" ca="1" si="13">K42+L42+M42+N42</f>
        <v>0</v>
      </c>
    </row>
    <row r="43" spans="1:18">
      <c r="A43" t="s">
        <v>104</v>
      </c>
      <c r="C43" s="84">
        <f ca="1">Model!BM153</f>
        <v>0</v>
      </c>
      <c r="D43" s="84">
        <f ca="1">Model!BN153</f>
        <v>0</v>
      </c>
      <c r="E43" s="84">
        <f ca="1">Model!BO153</f>
        <v>0</v>
      </c>
      <c r="F43" s="84">
        <f ca="1">Model!BP153</f>
        <v>0</v>
      </c>
      <c r="G43" s="84">
        <f ca="1">Model!BQ153</f>
        <v>0</v>
      </c>
      <c r="H43" s="84">
        <f ca="1">Model!BR153</f>
        <v>0</v>
      </c>
      <c r="I43" s="84">
        <f ca="1">Model!BS153</f>
        <v>0</v>
      </c>
      <c r="J43" s="84">
        <f ca="1">Model!BT153</f>
        <v>0</v>
      </c>
      <c r="K43" s="84">
        <f ca="1">Model!BU153</f>
        <v>0</v>
      </c>
      <c r="L43" s="84">
        <f ca="1">Model!BV153</f>
        <v>0</v>
      </c>
      <c r="M43" s="84">
        <f ca="1">Model!BW153</f>
        <v>0</v>
      </c>
      <c r="N43" s="84">
        <f ca="1">Model!BX153</f>
        <v>0</v>
      </c>
      <c r="P43" s="100">
        <f t="shared" ca="1" si="9"/>
        <v>0</v>
      </c>
      <c r="Q43" s="84">
        <f t="shared" ca="1" si="12"/>
        <v>0</v>
      </c>
      <c r="R43" s="84">
        <f t="shared" ca="1" si="13"/>
        <v>0</v>
      </c>
    </row>
    <row r="44" spans="1:18">
      <c r="A44" s="87" t="s">
        <v>106</v>
      </c>
      <c r="C44" s="99">
        <f ca="1">Model!BM154</f>
        <v>-0.25</v>
      </c>
      <c r="D44" s="99">
        <f ca="1">Model!BN154</f>
        <v>-0.25</v>
      </c>
      <c r="E44" s="99">
        <f ca="1">Model!BO154</f>
        <v>-0.25</v>
      </c>
      <c r="F44" s="99">
        <f ca="1">Model!BP154</f>
        <v>-0.25</v>
      </c>
      <c r="G44" s="99">
        <f ca="1">Model!BQ154</f>
        <v>-0.25</v>
      </c>
      <c r="H44" s="99">
        <f ca="1">Model!BR154</f>
        <v>-0.25</v>
      </c>
      <c r="I44" s="99">
        <f ca="1">Model!BS154</f>
        <v>-0.25</v>
      </c>
      <c r="J44" s="99">
        <f ca="1">Model!BT154</f>
        <v>-0.25</v>
      </c>
      <c r="K44" s="99">
        <f ca="1">Model!BU154</f>
        <v>-0.25</v>
      </c>
      <c r="L44" s="99">
        <f ca="1">Model!BV154</f>
        <v>-0.25</v>
      </c>
      <c r="M44" s="99">
        <f ca="1">Model!BW154</f>
        <v>-0.25</v>
      </c>
      <c r="N44" s="99">
        <f ca="1">Model!BX154</f>
        <v>-0.25</v>
      </c>
      <c r="P44" s="99">
        <f t="shared" ca="1" si="9"/>
        <v>-1</v>
      </c>
      <c r="Q44" s="99">
        <f ca="1">G44+H44+I44+J44</f>
        <v>-1</v>
      </c>
      <c r="R44" s="99">
        <f t="shared" ca="1" si="13"/>
        <v>-1</v>
      </c>
    </row>
    <row r="45" spans="1:18"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8">
      <c r="A46" t="s">
        <v>107</v>
      </c>
      <c r="C46" s="84">
        <f ca="1">Model!BM157</f>
        <v>0.25</v>
      </c>
      <c r="D46" s="84">
        <f ca="1">Model!BN157</f>
        <v>0.25</v>
      </c>
      <c r="E46" s="84">
        <f ca="1">Model!BO157</f>
        <v>0.25</v>
      </c>
      <c r="F46" s="84">
        <f ca="1">Model!BP157</f>
        <v>0.25</v>
      </c>
      <c r="G46" s="84">
        <f ca="1">Model!BQ157</f>
        <v>0.25</v>
      </c>
      <c r="H46" s="84">
        <f ca="1">Model!BR157</f>
        <v>0.25</v>
      </c>
      <c r="I46" s="84">
        <f ca="1">Model!BS157</f>
        <v>0.25</v>
      </c>
      <c r="J46" s="84">
        <f ca="1">Model!BT157</f>
        <v>0.25</v>
      </c>
      <c r="K46" s="84">
        <f ca="1">Model!BU157</f>
        <v>0.25</v>
      </c>
      <c r="L46" s="84">
        <f ca="1">Model!BV157</f>
        <v>0.25</v>
      </c>
      <c r="M46" s="84">
        <f ca="1">Model!BW157</f>
        <v>0.25</v>
      </c>
      <c r="N46" s="84">
        <f ca="1">Model!BX157</f>
        <v>0.25</v>
      </c>
      <c r="P46" s="100">
        <f t="shared" ref="P46:P48" ca="1" si="14">C46+D46+E46+F46</f>
        <v>1</v>
      </c>
      <c r="Q46" s="84">
        <f t="shared" ref="Q46:Q48" ca="1" si="15">G46+H46+I46+J46</f>
        <v>1</v>
      </c>
      <c r="R46" s="84">
        <f t="shared" ref="R46:R48" ca="1" si="16">K46+L46+M46+N46</f>
        <v>1</v>
      </c>
    </row>
    <row r="47" spans="1:18">
      <c r="A47" t="s">
        <v>108</v>
      </c>
      <c r="C47" s="84">
        <f ca="1">Model!BM158</f>
        <v>0</v>
      </c>
      <c r="D47" s="84">
        <f ca="1">Model!BN158</f>
        <v>0</v>
      </c>
      <c r="E47" s="84">
        <f ca="1">Model!BO158</f>
        <v>0</v>
      </c>
      <c r="F47" s="84">
        <f ca="1">Model!BP158</f>
        <v>0</v>
      </c>
      <c r="G47" s="84">
        <f ca="1">Model!BQ158</f>
        <v>0</v>
      </c>
      <c r="H47" s="84">
        <f ca="1">Model!BR158</f>
        <v>0</v>
      </c>
      <c r="I47" s="84">
        <f ca="1">Model!BS158</f>
        <v>0</v>
      </c>
      <c r="J47" s="84">
        <f ca="1">Model!BT158</f>
        <v>0</v>
      </c>
      <c r="K47" s="84">
        <f ca="1">Model!BU158</f>
        <v>0</v>
      </c>
      <c r="L47" s="84">
        <f ca="1">Model!BV158</f>
        <v>0</v>
      </c>
      <c r="M47" s="84">
        <f ca="1">Model!BW158</f>
        <v>0</v>
      </c>
      <c r="N47" s="84">
        <f ca="1">Model!BX158</f>
        <v>0</v>
      </c>
      <c r="P47" s="100">
        <f t="shared" ca="1" si="14"/>
        <v>0</v>
      </c>
      <c r="Q47" s="84">
        <f t="shared" ca="1" si="15"/>
        <v>0</v>
      </c>
      <c r="R47" s="84">
        <f t="shared" ca="1" si="16"/>
        <v>0</v>
      </c>
    </row>
    <row r="48" spans="1:18">
      <c r="A48" t="s">
        <v>109</v>
      </c>
      <c r="C48" s="100">
        <f ca="1">Model!BM159</f>
        <v>0</v>
      </c>
      <c r="D48" s="100">
        <f ca="1">Model!BN159</f>
        <v>0</v>
      </c>
      <c r="E48" s="100">
        <f ca="1">Model!BO159</f>
        <v>0</v>
      </c>
      <c r="F48" s="100">
        <f ca="1">Model!BP159</f>
        <v>0</v>
      </c>
      <c r="G48" s="100">
        <f ca="1">Model!BQ159</f>
        <v>0</v>
      </c>
      <c r="H48" s="100">
        <f ca="1">Model!BR159</f>
        <v>0</v>
      </c>
      <c r="I48" s="100">
        <f ca="1">Model!BS159</f>
        <v>0</v>
      </c>
      <c r="J48" s="100">
        <f ca="1">Model!BT159</f>
        <v>0</v>
      </c>
      <c r="K48" s="100">
        <f ca="1">Model!BU159</f>
        <v>0</v>
      </c>
      <c r="L48" s="100">
        <f ca="1">Model!BV159</f>
        <v>0</v>
      </c>
      <c r="M48" s="100">
        <f ca="1">Model!BW159</f>
        <v>0</v>
      </c>
      <c r="N48" s="100">
        <f ca="1">Model!BX159</f>
        <v>0</v>
      </c>
      <c r="P48" s="100">
        <f t="shared" ca="1" si="14"/>
        <v>0</v>
      </c>
      <c r="Q48" s="84">
        <f t="shared" ca="1" si="15"/>
        <v>0</v>
      </c>
      <c r="R48" s="84">
        <f t="shared" ca="1" si="16"/>
        <v>0</v>
      </c>
    </row>
    <row r="49" spans="1:18"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</row>
    <row r="50" spans="1:18">
      <c r="A50" s="87" t="s">
        <v>110</v>
      </c>
      <c r="C50" s="99">
        <f ca="1">Model!BM161</f>
        <v>-0.25</v>
      </c>
      <c r="D50" s="99">
        <f ca="1">Model!BN161</f>
        <v>-0.25</v>
      </c>
      <c r="E50" s="99">
        <f ca="1">Model!BO161</f>
        <v>-0.25</v>
      </c>
      <c r="F50" s="99">
        <f ca="1">Model!BP161</f>
        <v>-0.25</v>
      </c>
      <c r="G50" s="99">
        <f ca="1">Model!BQ161</f>
        <v>-0.25</v>
      </c>
      <c r="H50" s="99">
        <f ca="1">Model!BR161</f>
        <v>-0.25</v>
      </c>
      <c r="I50" s="99">
        <f ca="1">Model!BS161</f>
        <v>-0.25</v>
      </c>
      <c r="J50" s="99">
        <f ca="1">Model!BT161</f>
        <v>-0.25</v>
      </c>
      <c r="K50" s="99">
        <f ca="1">Model!BU161</f>
        <v>-0.25</v>
      </c>
      <c r="L50" s="99">
        <f ca="1">Model!BV161</f>
        <v>-0.25</v>
      </c>
      <c r="M50" s="99">
        <f ca="1">Model!BW161</f>
        <v>-0.25</v>
      </c>
      <c r="N50" s="99">
        <f ca="1">Model!BX161</f>
        <v>-0.25</v>
      </c>
      <c r="P50" s="99">
        <f t="shared" ref="P50" ca="1" si="17">C50+D50+E50+F50</f>
        <v>-1</v>
      </c>
      <c r="Q50" s="99">
        <f ca="1">G50+H50+I50+J50</f>
        <v>-1</v>
      </c>
      <c r="R50" s="99">
        <f ca="1">K50+L50+M50+N50</f>
        <v>-1</v>
      </c>
    </row>
    <row r="52" spans="1:18"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P52" s="100"/>
      <c r="Q52" s="84"/>
      <c r="R52" s="84"/>
    </row>
  </sheetData>
  <pageMargins left="0.7" right="0.7" top="0.75" bottom="0.75" header="0.3" footer="0.3"/>
  <pageSetup scale="3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>
      <selection activeCell="H9" sqref="H9"/>
    </sheetView>
  </sheetViews>
  <sheetFormatPr defaultRowHeight="15"/>
  <cols>
    <col min="1" max="1" width="33.140625" customWidth="1"/>
    <col min="2" max="2" width="5" customWidth="1"/>
    <col min="3" max="3" width="12.42578125" bestFit="1" customWidth="1"/>
    <col min="4" max="4" width="12.7109375" customWidth="1"/>
    <col min="5" max="5" width="12.42578125" customWidth="1"/>
  </cols>
  <sheetData>
    <row r="1" spans="1:7">
      <c r="A1" s="89" t="str">
        <f>Model!B7</f>
        <v>XXX</v>
      </c>
    </row>
    <row r="2" spans="1:7">
      <c r="A2" s="5" t="s">
        <v>45</v>
      </c>
      <c r="C2" s="110">
        <f>Model!CH4</f>
        <v>42005</v>
      </c>
      <c r="D2" s="111">
        <f>Model!CI4</f>
        <v>42370</v>
      </c>
      <c r="E2" s="112">
        <f>Model!CJ4</f>
        <v>42736</v>
      </c>
    </row>
    <row r="4" spans="1:7">
      <c r="A4" s="1" t="s">
        <v>114</v>
      </c>
      <c r="C4" s="84"/>
      <c r="D4" s="84"/>
      <c r="E4" s="84"/>
    </row>
    <row r="5" spans="1:7">
      <c r="A5" s="11"/>
      <c r="C5" s="84"/>
      <c r="D5" s="84"/>
      <c r="E5" s="84"/>
    </row>
    <row r="6" spans="1:7">
      <c r="A6" s="11" t="s">
        <v>115</v>
      </c>
      <c r="C6" s="84">
        <f ca="1">Model!CH175</f>
        <v>1</v>
      </c>
      <c r="D6" s="84">
        <f ca="1">Model!CI175</f>
        <v>1</v>
      </c>
      <c r="E6" s="84">
        <f ca="1">Model!CJ175</f>
        <v>1</v>
      </c>
    </row>
    <row r="7" spans="1:7">
      <c r="A7" s="11" t="s">
        <v>116</v>
      </c>
      <c r="C7" s="84">
        <f>Model!CH176</f>
        <v>0</v>
      </c>
      <c r="D7" s="84">
        <f>Model!CI176</f>
        <v>0</v>
      </c>
      <c r="E7" s="84">
        <f>Model!CJ176</f>
        <v>0</v>
      </c>
    </row>
    <row r="8" spans="1:7">
      <c r="A8" s="54" t="s">
        <v>117</v>
      </c>
      <c r="C8" s="102">
        <f>Model!CH177</f>
        <v>0</v>
      </c>
      <c r="D8" s="102">
        <f>Model!CI177</f>
        <v>0</v>
      </c>
      <c r="E8" s="102">
        <f>Model!CJ177</f>
        <v>0</v>
      </c>
    </row>
    <row r="9" spans="1:7">
      <c r="A9" s="30"/>
      <c r="C9" s="99"/>
      <c r="D9" s="99"/>
      <c r="E9" s="99"/>
      <c r="G9" s="109"/>
    </row>
    <row r="10" spans="1:7">
      <c r="A10" s="11"/>
      <c r="C10" s="101"/>
      <c r="D10" s="101"/>
      <c r="E10" s="101"/>
    </row>
    <row r="11" spans="1:7">
      <c r="A11" s="11" t="s">
        <v>118</v>
      </c>
      <c r="C11" s="84">
        <f>Model!CH180</f>
        <v>1</v>
      </c>
      <c r="D11" s="84">
        <f>Model!CI180</f>
        <v>1</v>
      </c>
      <c r="E11" s="84">
        <f>Model!CJ180</f>
        <v>1</v>
      </c>
    </row>
    <row r="12" spans="1:7">
      <c r="A12" s="54" t="s">
        <v>119</v>
      </c>
      <c r="C12" s="102">
        <f>Model!CH181</f>
        <v>-1</v>
      </c>
      <c r="D12" s="102">
        <f>Model!CI181</f>
        <v>-1.9999999999999991</v>
      </c>
      <c r="E12" s="102">
        <f>Model!CJ181</f>
        <v>-3.0000000000000009</v>
      </c>
    </row>
    <row r="13" spans="1:7">
      <c r="A13" s="30" t="s">
        <v>120</v>
      </c>
      <c r="C13" s="84">
        <f>Model!CH182</f>
        <v>0</v>
      </c>
      <c r="D13" s="84">
        <f>Model!CI182</f>
        <v>-0.99999999999999911</v>
      </c>
      <c r="E13" s="84">
        <f>Model!CJ182</f>
        <v>-2.0000000000000009</v>
      </c>
    </row>
    <row r="14" spans="1:7">
      <c r="A14" s="11"/>
      <c r="C14" s="84"/>
      <c r="D14" s="84"/>
      <c r="E14" s="84"/>
    </row>
    <row r="15" spans="1:7">
      <c r="A15" s="11" t="s">
        <v>121</v>
      </c>
      <c r="C15" s="84">
        <f>Model!CH184</f>
        <v>1</v>
      </c>
      <c r="D15" s="84">
        <f>Model!CI184</f>
        <v>1</v>
      </c>
      <c r="E15" s="84">
        <f>Model!CJ184</f>
        <v>1</v>
      </c>
    </row>
    <row r="16" spans="1:7">
      <c r="A16" s="11"/>
    </row>
    <row r="17" spans="1:5">
      <c r="A17" s="30" t="s">
        <v>122</v>
      </c>
      <c r="C17" s="84">
        <f ca="1">Model!CH186</f>
        <v>2</v>
      </c>
      <c r="D17" s="84">
        <f ca="1">Model!CI186</f>
        <v>1.0000000000000009</v>
      </c>
      <c r="E17" s="84">
        <f ca="1">Model!CJ186</f>
        <v>0</v>
      </c>
    </row>
    <row r="18" spans="1:5">
      <c r="A18" s="11"/>
    </row>
    <row r="19" spans="1:5">
      <c r="A19" s="1" t="s">
        <v>123</v>
      </c>
    </row>
    <row r="20" spans="1:5">
      <c r="A20" s="11"/>
    </row>
    <row r="21" spans="1:5">
      <c r="A21" s="11" t="s">
        <v>124</v>
      </c>
      <c r="C21" s="84">
        <f ca="1">Model!CH190</f>
        <v>0</v>
      </c>
      <c r="D21" s="84">
        <f ca="1">Model!CI190</f>
        <v>0</v>
      </c>
      <c r="E21" s="84">
        <f ca="1">Model!CJ190</f>
        <v>0</v>
      </c>
    </row>
    <row r="22" spans="1:5">
      <c r="A22" s="54" t="s">
        <v>125</v>
      </c>
      <c r="C22" s="102">
        <f>Model!CH191</f>
        <v>0</v>
      </c>
      <c r="D22" s="102">
        <f>Model!CI191</f>
        <v>0</v>
      </c>
      <c r="E22" s="102">
        <f>Model!CJ191</f>
        <v>0</v>
      </c>
    </row>
    <row r="23" spans="1:5">
      <c r="A23" s="30" t="s">
        <v>130</v>
      </c>
      <c r="C23" s="84">
        <f ca="1">Model!CH192</f>
        <v>0</v>
      </c>
      <c r="D23" s="84">
        <f ca="1">Model!CI192</f>
        <v>0</v>
      </c>
      <c r="E23" s="84">
        <f ca="1">Model!CJ192</f>
        <v>0</v>
      </c>
    </row>
    <row r="24" spans="1:5">
      <c r="A24" s="11"/>
    </row>
    <row r="25" spans="1:5">
      <c r="A25" s="54" t="s">
        <v>126</v>
      </c>
      <c r="C25" s="102">
        <f>Model!CH194</f>
        <v>0</v>
      </c>
      <c r="D25" s="102">
        <f>Model!CI194</f>
        <v>0</v>
      </c>
      <c r="E25" s="102">
        <f>Model!CJ194</f>
        <v>0</v>
      </c>
    </row>
    <row r="26" spans="1:5">
      <c r="A26" s="30" t="s">
        <v>127</v>
      </c>
      <c r="C26" s="84">
        <f ca="1">Model!CH195</f>
        <v>0</v>
      </c>
      <c r="D26" s="84">
        <f ca="1">Model!CI195</f>
        <v>0</v>
      </c>
      <c r="E26" s="84">
        <f ca="1">Model!CJ195</f>
        <v>0</v>
      </c>
    </row>
    <row r="27" spans="1:5">
      <c r="A27" s="11"/>
    </row>
    <row r="28" spans="1:5">
      <c r="A28" s="11" t="s">
        <v>128</v>
      </c>
      <c r="C28" s="84">
        <f>Model!CH197</f>
        <v>3</v>
      </c>
      <c r="D28" s="84">
        <f>Model!CI197</f>
        <v>3</v>
      </c>
      <c r="E28" s="84">
        <f>Model!CJ197</f>
        <v>3</v>
      </c>
    </row>
    <row r="29" spans="1:5">
      <c r="A29" s="54" t="s">
        <v>129</v>
      </c>
      <c r="C29" s="102">
        <f ca="1">Model!CH198</f>
        <v>-1</v>
      </c>
      <c r="D29" s="102">
        <f ca="1">Model!CI198</f>
        <v>-1.9999999999999991</v>
      </c>
      <c r="E29" s="102">
        <f ca="1">Model!CJ198</f>
        <v>-3.0000000000000009</v>
      </c>
    </row>
    <row r="30" spans="1:5">
      <c r="A30" s="30" t="s">
        <v>131</v>
      </c>
      <c r="C30" s="84">
        <f ca="1">Model!CH199</f>
        <v>2</v>
      </c>
      <c r="D30" s="84">
        <f ca="1">Model!CI199</f>
        <v>1.0000000000000009</v>
      </c>
      <c r="E30" s="84">
        <f ca="1">Model!CJ199</f>
        <v>0</v>
      </c>
    </row>
    <row r="31" spans="1:5">
      <c r="A31" s="6"/>
    </row>
    <row r="32" spans="1:5">
      <c r="A32" s="30" t="s">
        <v>132</v>
      </c>
      <c r="C32" s="84">
        <f ca="1">Model!CH201</f>
        <v>2</v>
      </c>
      <c r="D32" s="84">
        <f ca="1">Model!CI201</f>
        <v>1.0000000000000009</v>
      </c>
      <c r="E32" s="84">
        <f ca="1">Model!CJ201</f>
        <v>0</v>
      </c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zoomScale="85" zoomScaleNormal="85" workbookViewId="0">
      <pane xSplit="2" topLeftCell="C1" activePane="topRight" state="frozen"/>
      <selection pane="topRight" activeCell="B22" sqref="B22"/>
    </sheetView>
  </sheetViews>
  <sheetFormatPr defaultColWidth="8.85546875" defaultRowHeight="15"/>
  <cols>
    <col min="1" max="1" width="1.7109375" customWidth="1"/>
    <col min="2" max="2" width="50.7109375" customWidth="1"/>
    <col min="3" max="3" width="13.42578125" bestFit="1" customWidth="1"/>
    <col min="4" max="4" width="12.28515625" customWidth="1"/>
    <col min="5" max="6" width="12.7109375" bestFit="1" customWidth="1"/>
    <col min="7" max="7" width="13.28515625" customWidth="1"/>
    <col min="8" max="8" width="12.7109375" bestFit="1" customWidth="1"/>
    <col min="9" max="9" width="13.7109375" customWidth="1"/>
    <col min="10" max="30" width="12.28515625" customWidth="1"/>
  </cols>
  <sheetData>
    <row r="1" spans="1:9">
      <c r="A1" s="3" t="s">
        <v>71</v>
      </c>
    </row>
    <row r="2" spans="1:9" s="5" customFormat="1">
      <c r="A2" s="5" t="s">
        <v>52</v>
      </c>
    </row>
    <row r="4" spans="1:9">
      <c r="A4" t="s">
        <v>54</v>
      </c>
      <c r="C4" s="118">
        <v>0.1</v>
      </c>
    </row>
    <row r="5" spans="1:9">
      <c r="A5" t="s">
        <v>55</v>
      </c>
      <c r="C5" s="117">
        <v>0.03</v>
      </c>
    </row>
    <row r="7" spans="1:9">
      <c r="E7" s="78">
        <f>Model!CH4</f>
        <v>42005</v>
      </c>
      <c r="F7" s="78">
        <f>Model!CI4</f>
        <v>42370</v>
      </c>
      <c r="G7" s="78">
        <f>Model!CJ4</f>
        <v>42736</v>
      </c>
      <c r="H7" s="78">
        <f>Model!CK4</f>
        <v>43101</v>
      </c>
      <c r="I7" s="78">
        <f>Model!CL4</f>
        <v>43466</v>
      </c>
    </row>
    <row r="8" spans="1:9">
      <c r="A8" t="s">
        <v>101</v>
      </c>
      <c r="E8" s="17">
        <f>Model!CH146</f>
        <v>-1</v>
      </c>
      <c r="F8" s="17">
        <f>Model!CI146</f>
        <v>-1</v>
      </c>
      <c r="G8" s="17">
        <f>Model!CJ146</f>
        <v>-1</v>
      </c>
      <c r="H8" s="17">
        <f>Model!CK146</f>
        <v>-1</v>
      </c>
      <c r="I8" s="17">
        <f>Model!CL146</f>
        <v>-1</v>
      </c>
    </row>
    <row r="9" spans="1:9">
      <c r="A9" s="47"/>
      <c r="B9" s="54" t="s">
        <v>109</v>
      </c>
      <c r="C9" s="48"/>
      <c r="D9" s="48"/>
      <c r="E9" s="46">
        <f ca="1">Model!CH159</f>
        <v>0</v>
      </c>
      <c r="F9" s="46">
        <f ca="1">Model!CI159</f>
        <v>0</v>
      </c>
      <c r="G9" s="46">
        <f ca="1">Model!CJ159</f>
        <v>0</v>
      </c>
      <c r="H9" s="46">
        <f ca="1">Model!CK159</f>
        <v>0</v>
      </c>
      <c r="I9" s="46">
        <f ca="1">Model!CL159</f>
        <v>0</v>
      </c>
    </row>
    <row r="10" spans="1:9">
      <c r="A10" t="s">
        <v>0</v>
      </c>
      <c r="E10" s="17">
        <f ca="1">E8+E9</f>
        <v>-1</v>
      </c>
      <c r="F10" s="17">
        <f ca="1">F8+F9</f>
        <v>-1</v>
      </c>
      <c r="G10" s="17">
        <f ca="1">G8+G9</f>
        <v>-1</v>
      </c>
      <c r="H10" s="17">
        <f ca="1">H8+H9</f>
        <v>-1</v>
      </c>
      <c r="I10" s="17">
        <f ca="1">I8+I9</f>
        <v>-1</v>
      </c>
    </row>
    <row r="11" spans="1:9">
      <c r="A11" s="6"/>
      <c r="B11" s="11" t="s">
        <v>64</v>
      </c>
      <c r="E11" s="17">
        <f>-Model!CH143</f>
        <v>1</v>
      </c>
      <c r="F11" s="17">
        <f>-Model!CI143</f>
        <v>1</v>
      </c>
      <c r="G11" s="17">
        <f>-Model!CJ143</f>
        <v>1</v>
      </c>
      <c r="H11" s="17">
        <f>-Model!CK143</f>
        <v>1</v>
      </c>
      <c r="I11" s="17">
        <f>-Model!CL143</f>
        <v>1</v>
      </c>
    </row>
    <row r="12" spans="1:9">
      <c r="A12" s="6"/>
      <c r="B12" s="11" t="s">
        <v>67</v>
      </c>
      <c r="E12" s="17">
        <f>Model!CH223</f>
        <v>0</v>
      </c>
      <c r="F12" s="17">
        <f>Model!CI223</f>
        <v>0</v>
      </c>
      <c r="G12" s="17">
        <f>Model!CJ223</f>
        <v>0</v>
      </c>
      <c r="H12" s="17">
        <f>Model!CK223</f>
        <v>0</v>
      </c>
      <c r="I12" s="17">
        <f>Model!CL223</f>
        <v>0</v>
      </c>
    </row>
    <row r="13" spans="1:9">
      <c r="A13" s="6"/>
      <c r="B13" s="11" t="s">
        <v>65</v>
      </c>
      <c r="E13" s="17">
        <f>SUM(Model!CH213:CH215)</f>
        <v>0</v>
      </c>
      <c r="F13" s="17">
        <f>SUM(Model!CI213:CI215)</f>
        <v>0</v>
      </c>
      <c r="G13" s="17">
        <f>SUM(Model!CJ213:CJ215)</f>
        <v>0</v>
      </c>
      <c r="H13" s="17">
        <f>SUM(Model!CK213:CK215)</f>
        <v>0</v>
      </c>
      <c r="I13" s="17">
        <f>SUM(Model!CL213:CL215)</f>
        <v>0</v>
      </c>
    </row>
    <row r="14" spans="1:9">
      <c r="A14" s="47"/>
      <c r="B14" s="54" t="s">
        <v>66</v>
      </c>
      <c r="C14" s="48"/>
      <c r="D14" s="48"/>
      <c r="E14" s="46">
        <f>Model!CH216</f>
        <v>0</v>
      </c>
      <c r="F14" s="46">
        <f>Model!CI216</f>
        <v>0</v>
      </c>
      <c r="G14" s="46">
        <f>Model!CJ216</f>
        <v>0</v>
      </c>
      <c r="H14" s="46">
        <f>Model!CK216</f>
        <v>0</v>
      </c>
      <c r="I14" s="46">
        <f>Model!CL216</f>
        <v>0</v>
      </c>
    </row>
    <row r="15" spans="1:9" s="1" customFormat="1">
      <c r="A15" s="30" t="s">
        <v>68</v>
      </c>
      <c r="E15" s="27">
        <f ca="1">SUM(E10:E14)</f>
        <v>0</v>
      </c>
      <c r="F15" s="27">
        <f ca="1">SUM(F10:F14)</f>
        <v>0</v>
      </c>
      <c r="G15" s="27">
        <f ca="1">SUM(G10:G14)</f>
        <v>0</v>
      </c>
      <c r="H15" s="27">
        <f ca="1">SUM(H10:H14)</f>
        <v>0</v>
      </c>
      <c r="I15" s="27">
        <f ca="1">SUM(I10:I14)</f>
        <v>0</v>
      </c>
    </row>
    <row r="16" spans="1:9">
      <c r="A16" s="11" t="s">
        <v>69</v>
      </c>
      <c r="E16" s="17">
        <f ca="1">E15/(1+$C$4)^(COLUMN(E$7)-COLUMN($D$7))</f>
        <v>0</v>
      </c>
      <c r="F16" s="17">
        <f ca="1">F15/(1+$C$4)^(COLUMN(F$7)-COLUMN($D$7))</f>
        <v>0</v>
      </c>
      <c r="G16" s="17">
        <f ca="1">G15/(1+$C$4)^(COLUMN(G$7)-COLUMN($D$7))</f>
        <v>0</v>
      </c>
      <c r="H16" s="17">
        <f ca="1">H15/(1+$C$4)^(COLUMN(H$7)-COLUMN($D$7))</f>
        <v>0</v>
      </c>
      <c r="I16" s="17">
        <f ca="1">I15/(1+$C$4)^(COLUMN(I$7)-COLUMN($D$7))</f>
        <v>0</v>
      </c>
    </row>
    <row r="17" spans="1:9">
      <c r="A17" s="6"/>
    </row>
    <row r="18" spans="1:9" s="1" customFormat="1">
      <c r="A18" s="30" t="s">
        <v>53</v>
      </c>
      <c r="G18" s="27">
        <f ca="1">(G15*(1+$C$5))/($C$4-$C$5)</f>
        <v>0</v>
      </c>
      <c r="I18" s="27">
        <f ca="1">(I15*(1+$C$5))/($C$4-$C$5)</f>
        <v>0</v>
      </c>
    </row>
    <row r="19" spans="1:9">
      <c r="A19" s="11" t="s">
        <v>70</v>
      </c>
      <c r="G19" s="17">
        <f ca="1">G18/(1+$C$4)^(COLUMN(G$7)-COLUMN($D$7))</f>
        <v>0</v>
      </c>
      <c r="I19" s="17">
        <f ca="1">I18/(1+$C$4)^(COLUMN(I$7)-COLUMN($D$7))</f>
        <v>0</v>
      </c>
    </row>
    <row r="20" spans="1:9">
      <c r="A20" s="30"/>
    </row>
    <row r="21" spans="1:9">
      <c r="A21" s="30" t="s">
        <v>14</v>
      </c>
      <c r="C21" s="29">
        <f ca="1">SUM(E16:G16)+G19</f>
        <v>0</v>
      </c>
      <c r="G21" s="84"/>
    </row>
    <row r="22" spans="1:9">
      <c r="A22" s="1" t="s">
        <v>15</v>
      </c>
      <c r="C22" s="29">
        <f ca="1">SUM(E16:I16)+I19</f>
        <v>0</v>
      </c>
    </row>
    <row r="25" spans="1:9">
      <c r="C25" s="84"/>
    </row>
  </sheetData>
  <phoneticPr fontId="1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</vt:lpstr>
      <vt:lpstr>P&amp;L</vt:lpstr>
      <vt:lpstr>Balance</vt:lpstr>
      <vt:lpstr>NPV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Startup Financial Model</dc:title>
  <dc:subject>Startup Financial Model</dc:subject>
  <dc:creator>David Teten</dc:creator>
  <cp:keywords>Template Startup Financial Model</cp:keywords>
  <dc:description>Developed by Rodi Blokh based on prior models built by David Teten</dc:description>
  <cp:lastModifiedBy>Simon</cp:lastModifiedBy>
  <cp:lastPrinted>2014-03-21T20:09:50Z</cp:lastPrinted>
  <dcterms:created xsi:type="dcterms:W3CDTF">2011-08-11T17:13:11Z</dcterms:created>
  <dcterms:modified xsi:type="dcterms:W3CDTF">2015-02-13T20:37:01Z</dcterms:modified>
</cp:coreProperties>
</file>